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6024"/>
  <workbookPr/>
  <bookViews>
    <workbookView xWindow="0" yWindow="0" windowWidth="21600" windowHeight="10640" activeTab="0"/>
  </bookViews>
  <sheets>
    <sheet name="見積書" sheetId="3" r:id="rId1"/>
    <sheet name="発注書" sheetId="10" r:id="rId2"/>
    <sheet name="注文請書" sheetId="15" r:id="rId3"/>
    <sheet name="納品書" sheetId="16" r:id="rId4"/>
    <sheet name="納品書 (控)" sheetId="17" r:id="rId5"/>
    <sheet name="請求書" sheetId="18" r:id="rId6"/>
  </sheets>
  <definedNames/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<sst xmlns="http://schemas.openxmlformats.org/spreadsheetml/2006/main" count="929" uniqueCount="78">
  <si>
    <t>株式会社・・・・御中</t>
    <rPh sb="0" eb="4">
      <t>カブシキガイシャ</t>
    </rPh>
    <rPh sb="8" eb="10">
      <t>オンチュウ</t>
    </rPh>
    <phoneticPr fontId="2"/>
  </si>
  <si>
    <t>下記の通り、お見積り申し上げます</t>
    <rPh sb="0" eb="2">
      <t>カキ</t>
    </rPh>
    <rPh sb="3" eb="4">
      <t>トオ</t>
    </rPh>
    <rPh sb="7" eb="9">
      <t>ミツモ</t>
    </rPh>
    <rPh sb="10" eb="11">
      <t>モウ</t>
    </rPh>
    <rPh sb="12" eb="13">
      <t>ア</t>
    </rPh>
    <phoneticPr fontId="2"/>
  </si>
  <si>
    <t>件名</t>
    <rPh sb="0" eb="2">
      <t>ケンメイ</t>
    </rPh>
    <phoneticPr fontId="2"/>
  </si>
  <si>
    <t>納期</t>
    <rPh sb="0" eb="2">
      <t>ノウキ</t>
    </rPh>
    <phoneticPr fontId="2"/>
  </si>
  <si>
    <t>納品場所</t>
    <rPh sb="0" eb="2">
      <t>ノウヒン</t>
    </rPh>
    <rPh sb="2" eb="4">
      <t>バショ</t>
    </rPh>
    <phoneticPr fontId="2"/>
  </si>
  <si>
    <t>有効期限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</si>
  <si>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</si>
  <si>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No</t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</si>
  <si>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</si>
  <si>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</si>
  <si>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</si>
  <si>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</si>
  <si>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</si>
  <si>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</si>
  <si>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担当</t>
    <rPh sb="0" eb="2">
      <t>タントウ</t>
    </rPh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</si>
  <si>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</si>
  <si>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</si>
  <si>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</si>
  <si>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</si>
  <si>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見積　書</t>
    <rPh sb="0" eb="2">
      <t>ミツ</t>
    </rPh>
    <rPh sb="3" eb="4">
      <t>ショ</t>
    </rPh>
    <phoneticPr fontId="2"/>
  </si>
  <si>
    <t>御</t>
    <rPh sb="0" eb="1">
      <t>オ</t>
    </rPh>
    <phoneticPr fontId="2"/>
  </si>
  <si>
    <t>見</t>
    <rPh sb="0" eb="1">
      <t>ミ</t>
    </rPh>
    <phoneticPr fontId="2"/>
  </si>
  <si>
    <t>積</t>
    <rPh sb="0" eb="1">
      <t>ツ</t>
    </rPh>
    <phoneticPr fontId="2"/>
  </si>
  <si>
    <t>書</t>
    <rPh sb="0" eb="1">
      <t>ショ</t>
    </rPh>
    <phoneticPr fontId="2"/>
  </si>
  <si>
    <t>TEL</t>
  </si>
  <si>
    <t>サンプル物件</t>
    <rPh sb="4" eb="6">
      <t>ブッケン</t>
    </rPh>
    <phoneticPr fontId="2"/>
  </si>
  <si>
    <t>株式会社　サンプル（仮）</t>
    <rPh sb="0" eb="4">
      <t>カブシキガイシャ</t>
    </rPh>
    <rPh sb="10" eb="11">
      <t>カリ</t>
    </rPh>
    <phoneticPr fontId="2"/>
  </si>
  <si>
    <t>〒</t>
  </si>
  <si>
    <t>－</t>
  </si>
  <si>
    <t>東京都○○区△△　○丁目</t>
    <rPh sb="0" eb="3">
      <t>トウキョウト</t>
    </rPh>
    <rPh sb="5" eb="6">
      <t>ク</t>
    </rPh>
    <rPh sb="10" eb="12">
      <t>チョウメ</t>
    </rPh>
    <phoneticPr fontId="2"/>
  </si>
  <si>
    <t>サンプル会社</t>
    <rPh sb="4" eb="6">
      <t>カイシャ</t>
    </rPh>
    <phoneticPr fontId="2"/>
  </si>
  <si>
    <t>□□ビル　▽階　○○○</t>
    <rPh sb="6" eb="7">
      <t>カイ</t>
    </rPh>
    <phoneticPr fontId="2"/>
  </si>
  <si>
    <t>支払条件</t>
    <rPh sb="0" eb="2">
      <t>シハラ</t>
    </rPh>
    <rPh sb="2" eb="4">
      <t>ジョウケン</t>
    </rPh>
    <phoneticPr fontId="2"/>
  </si>
  <si>
    <t>FAX</t>
  </si>
  <si>
    <t>税抜</t>
    <rPh sb="0" eb="1">
      <t>ゼイ</t>
    </rPh>
    <rPh sb="1" eb="2">
      <t>ヌ</t>
    </rPh>
    <phoneticPr fontId="2"/>
  </si>
  <si>
    <t>（税込）</t>
    <rPh sb="1" eb="3">
      <t>ゼイコミ</t>
    </rPh>
    <phoneticPr fontId="2"/>
  </si>
  <si>
    <t>単位</t>
    <rPh sb="0" eb="2">
      <t>タンイ</t>
    </rPh>
    <phoneticPr fontId="2"/>
  </si>
  <si>
    <t>見積No：</t>
    <rPh sb="0" eb="2">
      <t>ミツ</t>
    </rPh>
    <phoneticPr fontId="2"/>
  </si>
  <si>
    <t>0000001</t>
  </si>
  <si>
    <t>見積日：</t>
    <rPh sb="0" eb="2">
      <t>ミツ</t>
    </rPh>
    <rPh sb="2" eb="3">
      <t>ヒ</t>
    </rPh>
    <phoneticPr fontId="2"/>
  </si>
  <si>
    <t>式</t>
    <rPh sb="0" eb="1">
      <t>シキ</t>
    </rPh>
    <phoneticPr fontId="2"/>
  </si>
  <si>
    <t>発</t>
    <rPh sb="0" eb="1">
      <t>ハツ</t>
    </rPh>
    <phoneticPr fontId="2"/>
  </si>
  <si>
    <t>注</t>
    <rPh sb="0" eb="1">
      <t>チュウ</t>
    </rPh>
    <phoneticPr fontId="2"/>
  </si>
  <si>
    <t>発注No：</t>
    <rPh sb="0" eb="2">
      <t>ハッチュウ</t>
    </rPh>
    <phoneticPr fontId="2"/>
  </si>
  <si>
    <t>発注日：</t>
    <rPh sb="0" eb="2">
      <t>ハッチュウ</t>
    </rPh>
    <rPh sb="2" eb="3">
      <t>ビ</t>
    </rPh>
    <phoneticPr fontId="2"/>
  </si>
  <si>
    <t>下記の通り、発注します。</t>
    <rPh sb="0" eb="2">
      <t>カキ</t>
    </rPh>
    <rPh sb="3" eb="4">
      <t>トオ</t>
    </rPh>
    <rPh sb="6" eb="8">
      <t>ハッチュウ</t>
    </rPh>
    <phoneticPr fontId="2"/>
  </si>
  <si>
    <t>文</t>
    <rPh sb="0" eb="1">
      <t>ブン</t>
    </rPh>
    <phoneticPr fontId="2"/>
  </si>
  <si>
    <t>請</t>
    <rPh sb="0" eb="1">
      <t>ショウ</t>
    </rPh>
    <phoneticPr fontId="2"/>
  </si>
  <si>
    <t>サンプル</t>
  </si>
  <si>
    <t>（印紙）</t>
    <rPh sb="1" eb="3">
      <t>インシ</t>
    </rPh>
    <phoneticPr fontId="2"/>
  </si>
  <si>
    <t>納</t>
    <rPh sb="0" eb="1">
      <t>ノウ</t>
    </rPh>
    <phoneticPr fontId="2"/>
  </si>
  <si>
    <t>品</t>
    <rPh sb="0" eb="1">
      <t>ヒン</t>
    </rPh>
    <phoneticPr fontId="2"/>
  </si>
  <si>
    <t>下記の通り、納品致します。</t>
    <rPh sb="0" eb="2">
      <t>カキ</t>
    </rPh>
    <rPh sb="3" eb="4">
      <t>トオ</t>
    </rPh>
    <rPh sb="6" eb="8">
      <t>ノウヒン</t>
    </rPh>
    <rPh sb="8" eb="9">
      <t>イタ</t>
    </rPh>
    <phoneticPr fontId="2"/>
  </si>
  <si>
    <t>納品日</t>
    <rPh sb="0" eb="3">
      <t>ノウヒンビ</t>
    </rPh>
    <phoneticPr fontId="2"/>
  </si>
  <si>
    <t>（控）</t>
    <rPh sb="1" eb="2">
      <t>ヒカ</t>
    </rPh>
    <phoneticPr fontId="2"/>
  </si>
  <si>
    <t>上記検収物に関し、検収致しました。</t>
    <rPh sb="0" eb="2">
      <t>ジョウキ</t>
    </rPh>
    <rPh sb="2" eb="4">
      <t>ケンシュウ</t>
    </rPh>
    <rPh sb="4" eb="5">
      <t>ブツ</t>
    </rPh>
    <rPh sb="6" eb="7">
      <t>カン</t>
    </rPh>
    <rPh sb="9" eb="11">
      <t>ケンシュウ</t>
    </rPh>
    <rPh sb="11" eb="12">
      <t>イタ</t>
    </rPh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</si>
  <si>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</si>
  <si>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会社名：</t>
    <rPh sb="0" eb="3">
      <t>カイシャメイ</t>
    </rPh>
    <phoneticPr fontId="2"/>
  </si>
  <si>
    <t>住所：</t>
    <rPh sb="0" eb="2">
      <t>ジュウショ</t>
    </rPh>
    <phoneticPr fontId="2"/>
  </si>
  <si>
    <t>印</t>
    <rPh sb="0" eb="1">
      <t>イン</t>
    </rPh>
    <phoneticPr fontId="2"/>
  </si>
  <si>
    <t>求</t>
    <rPh sb="0" eb="1">
      <t>モト</t>
    </rPh>
    <phoneticPr fontId="2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</si>
  <si>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2"/>
  </si>
  <si>
    <t>発行日：</t>
    <rPh sb="0" eb="2">
      <t>ハッコウ</t>
    </rPh>
    <rPh sb="2" eb="3">
      <t>ビ</t>
    </rPh>
    <phoneticPr fontId="2"/>
  </si>
  <si>
    <t>振込先</t>
    <rPh sb="0" eb="2">
      <t>フリコミ</t>
    </rPh>
    <rPh sb="2" eb="3">
      <t>サキ</t>
    </rPh>
    <phoneticPr fontId="2"/>
  </si>
  <si>
    <t>普通　00000000</t>
    <rPh sb="0" eb="2">
      <t>フツウ</t>
    </rPh>
    <phoneticPr fontId="2"/>
  </si>
  <si>
    <t>お振込手数料はご負担願います。</t>
    <rPh sb="1" eb="3">
      <t>フリコミ</t>
    </rPh>
    <rPh sb="3" eb="6">
      <t>テスウリョウ</t>
    </rPh>
    <rPh sb="8" eb="10">
      <t>フタン</t>
    </rPh>
    <rPh sb="10" eb="11">
      <t>ネガ</t>
    </rPh>
    <phoneticPr fontId="2"/>
  </si>
  <si>
    <t>見積No：</t>
    <rPh sb="0" eb="2">
      <t>ミツモリ</t>
    </rPh>
    <phoneticPr fontId="2"/>
  </si>
  <si>
    <t>下記の通り、ご注文をお請けしました。</t>
    <rPh sb="0" eb="2">
      <t>カキ</t>
    </rPh>
    <rPh sb="3" eb="4">
      <t>トオ</t>
    </rPh>
    <rPh sb="7" eb="9">
      <t>チュウモン</t>
    </rPh>
    <rPh sb="11" eb="12">
      <t>ウ</t>
    </rPh>
    <phoneticPr fontId="2"/>
  </si>
  <si>
    <t>検収月末締め、翌月末支払</t>
  </si>
  <si>
    <t>検収月末締め、翌月末支払</t>
    <rPh sb="0" eb="2">
      <t>ケンシュウ</t>
    </rPh>
    <rPh sb="2" eb="4">
      <t>ゲツマツ</t>
    </rPh>
    <rPh sb="4" eb="5">
      <t>ジ</t>
    </rPh>
    <rPh sb="7" eb="10">
      <t>ヨクゲツマツ</t>
    </rPh>
    <rPh sb="10" eb="12">
      <t>シハライ</t>
    </rPh>
    <phoneticPr fontId="2"/>
  </si>
  <si>
    <t>お支払期限</t>
    <rPh sb="1" eb="3">
      <t>シハライ</t>
    </rPh>
    <rPh sb="3" eb="5">
      <t>キゲン</t>
    </rPh>
    <phoneticPr fontId="2"/>
  </si>
  <si>
    <t>○○銀行△△支店</t>
    <rPh sb="2" eb="4">
      <t>ギンコウ</t>
    </rPh>
    <rPh sb="6" eb="8">
      <t>シテン</t>
    </rPh>
    <phoneticPr fontId="2"/>
  </si>
  <si>
    <t>請求No：</t>
    <rPh sb="0" eb="2">
      <t>セイキュウ</t>
    </rPh>
    <phoneticPr fontId="2"/>
  </si>
  <si>
    <t>請求日：</t>
    <rPh sb="0" eb="3">
      <t>セイキュウビ</t>
    </rPh>
    <phoneticPr fontId="2"/>
  </si>
  <si>
    <t>□</t>
  </si>
  <si>
    <t>00-0000-0000</t>
  </si>
  <si>
    <t>000</t>
  </si>
  <si>
    <t>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</si>
</sst>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2">
    <font>
      <sz val="11"/>
      <color theme="1"/>
      <name val="Trebuchet MS"/>
      <family val="2"/>
      <scheme val="minor"/>
    </font>
    <font>
      <sz val="10"/>
      <name val="Arial"/>
      <family val="2"/>
    </font>
    <font>
      <sz val="6"/>
      <name val="Trebuchet MS"/>
      <family val="2"/>
      <scheme val="minor"/>
    </font>
    <font>
      <sz val="28"/>
      <color theme="1"/>
      <name val="Trebuchet MS"/>
      <family val="2"/>
      <scheme val="minor"/>
    </font>
    <font>
      <b/>
      <sz val="24"/>
      <color theme="1"/>
      <name val="Trebuchet MS"/>
      <family val="3"/>
      <scheme val="minor"/>
    </font>
    <font>
      <sz val="10"/>
      <color theme="1"/>
      <name val="Trebuchet MS"/>
      <family val="3"/>
      <scheme val="minor"/>
    </font>
    <font>
      <sz val="8"/>
      <color theme="1"/>
      <name val="Trebuchet MS"/>
      <family val="3"/>
      <scheme val="minor"/>
    </font>
    <font>
      <sz val="9"/>
      <color theme="1"/>
      <name val="Trebuchet MS"/>
      <family val="3"/>
      <scheme val="minor"/>
    </font>
    <font>
      <b/>
      <sz val="16"/>
      <color theme="1"/>
      <name val="Trebuchet MS"/>
      <family val="3"/>
      <scheme val="minor"/>
    </font>
    <font>
      <b/>
      <sz val="24"/>
      <color theme="0"/>
      <name val="Trebuchet MS"/>
      <family val="3"/>
      <scheme val="minor"/>
    </font>
    <font>
      <b/>
      <sz val="11"/>
      <color theme="1"/>
      <name val="Trebuchet MS"/>
      <family val="3"/>
      <scheme val="minor"/>
    </font>
    <font>
      <sz val="11"/>
      <name val="Trebuchet MS"/>
      <family val="3"/>
      <scheme val="minor"/>
    </font>
    <font>
      <sz val="11"/>
      <color theme="0"/>
      <name val="Trebuchet MS"/>
      <family val="3"/>
      <scheme val="minor"/>
    </font>
    <font>
      <sz val="6"/>
      <color theme="8" tint="0.39998000860214233"/>
      <name val="Trebuchet MS"/>
      <family val="2"/>
      <scheme val="minor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20"/>
      <name val="ＭＳ Ｐゴシック"/>
      <family val="3"/>
    </font>
    <font>
      <b/>
      <sz val="20"/>
      <color theme="1"/>
      <name val="ＭＳ Ｐゴシック"/>
      <family val="3"/>
    </font>
    <font>
      <u val="single"/>
      <sz val="11"/>
      <color theme="10"/>
      <name val="Trebuchet MS"/>
      <family val="2"/>
      <scheme val="minor"/>
    </font>
    <font>
      <u val="single"/>
      <sz val="11"/>
      <color theme="11"/>
      <name val="Trebuchet MS"/>
      <family val="2"/>
      <scheme val="minor"/>
    </font>
    <font>
      <sz val="10"/>
      <color theme="0"/>
      <name val="HG丸ｺﾞｼｯｸM-PRO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theme="8"/>
      </top>
      <bottom/>
    </border>
    <border>
      <left style="thin">
        <color theme="8"/>
      </left>
      <right style="thin">
        <color theme="8" tint="0.3999499976634979"/>
      </right>
      <top style="thin">
        <color theme="8"/>
      </top>
      <bottom style="double">
        <color theme="8"/>
      </bottom>
    </border>
    <border>
      <left style="dashDotDot">
        <color theme="8"/>
      </left>
      <right/>
      <top style="dashDotDot">
        <color theme="8"/>
      </top>
      <bottom/>
    </border>
    <border>
      <left/>
      <right/>
      <top style="dashDotDot">
        <color theme="8"/>
      </top>
      <bottom/>
    </border>
    <border>
      <left/>
      <right style="dashDotDot">
        <color theme="8"/>
      </right>
      <top style="dashDotDot">
        <color theme="8"/>
      </top>
      <bottom/>
    </border>
    <border>
      <left style="dashDotDot">
        <color theme="8"/>
      </left>
      <right/>
      <top/>
      <bottom/>
    </border>
    <border>
      <left/>
      <right style="dashDotDot">
        <color theme="8"/>
      </right>
      <top/>
      <bottom/>
    </border>
    <border>
      <left style="dashDotDot">
        <color theme="8"/>
      </left>
      <right/>
      <top/>
      <bottom style="dashDotDot">
        <color theme="8"/>
      </bottom>
    </border>
    <border>
      <left/>
      <right style="dashDotDot">
        <color theme="8"/>
      </right>
      <top/>
      <bottom style="dashDotDot">
        <color theme="8"/>
      </bottom>
    </border>
    <border>
      <left/>
      <right/>
      <top style="medium">
        <color theme="8"/>
      </top>
      <bottom/>
    </border>
    <border>
      <left/>
      <right style="thin">
        <color theme="8"/>
      </right>
      <top style="medium">
        <color theme="8"/>
      </top>
      <bottom/>
    </border>
    <border>
      <left/>
      <right/>
      <top/>
      <bottom style="medium">
        <color theme="8"/>
      </bottom>
    </border>
    <border>
      <left/>
      <right style="thin">
        <color theme="8"/>
      </right>
      <top/>
      <bottom style="medium">
        <color theme="8"/>
      </bottom>
    </border>
    <border>
      <left style="thin">
        <color theme="8"/>
      </left>
      <right style="thin">
        <color theme="8" tint="0.3999499976634979"/>
      </right>
      <top/>
      <bottom style="thin">
        <color theme="8" tint="0.3999499976634979"/>
      </bottom>
    </border>
    <border>
      <left style="thin">
        <color theme="8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theme="8"/>
      </left>
      <right style="thin">
        <color theme="8" tint="0.3999499976634979"/>
      </right>
      <top style="thin">
        <color theme="8" tint="0.3999499976634979"/>
      </top>
      <bottom style="thin">
        <color theme="8"/>
      </bottom>
    </border>
    <border>
      <left/>
      <right/>
      <top/>
      <bottom style="double">
        <color theme="8"/>
      </bottom>
    </border>
    <border>
      <left style="thin">
        <color theme="8"/>
      </left>
      <right/>
      <top style="medium">
        <color theme="8"/>
      </top>
      <bottom/>
    </border>
    <border>
      <left style="thin">
        <color theme="8"/>
      </left>
      <right/>
      <top/>
      <bottom style="medium">
        <color theme="8"/>
      </bottom>
    </border>
    <border>
      <left style="thin">
        <color theme="8" tint="0.3999499976634979"/>
      </left>
      <right style="thin">
        <color theme="8" tint="0.3999499976634979"/>
      </right>
      <top style="thin">
        <color theme="8"/>
      </top>
      <bottom style="double">
        <color theme="8"/>
      </bottom>
    </border>
    <border>
      <left style="thin">
        <color theme="8" tint="0.3999499976634979"/>
      </left>
      <right style="thin">
        <color theme="8"/>
      </right>
      <top style="thin">
        <color theme="8"/>
      </top>
      <bottom style="double">
        <color theme="8"/>
      </bottom>
    </border>
    <border>
      <left style="thin">
        <color theme="8" tint="0.3999499976634979"/>
      </left>
      <right style="thin">
        <color theme="8" tint="0.3999499976634979"/>
      </right>
      <top/>
      <bottom style="thin">
        <color theme="8" tint="0.3999499976634979"/>
      </bottom>
    </border>
    <border>
      <left style="thin">
        <color theme="8" tint="0.3999499976634979"/>
      </left>
      <right style="thin">
        <color theme="8"/>
      </right>
      <top/>
      <bottom style="thin">
        <color theme="8" tint="0.3999499976634979"/>
      </bottom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theme="8" tint="0.3999499976634979"/>
      </left>
      <right/>
      <top style="thin">
        <color theme="8" tint="0.3999499976634979"/>
      </top>
      <bottom style="thin">
        <color theme="8" tint="0.3999499976634979"/>
      </bottom>
    </border>
    <border>
      <left/>
      <right/>
      <top style="thin">
        <color theme="8" tint="0.3999499976634979"/>
      </top>
      <bottom style="thin">
        <color theme="8" tint="0.3999499976634979"/>
      </bottom>
    </border>
    <border>
      <left/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theme="8" tint="0.3999499976634979"/>
      </left>
      <right style="thin">
        <color theme="8"/>
      </right>
      <top style="thin">
        <color theme="8" tint="0.3999499976634979"/>
      </top>
      <bottom style="thin">
        <color theme="8" tint="0.3999499976634979"/>
      </bottom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/>
      </bottom>
    </border>
    <border>
      <left style="thin">
        <color theme="8" tint="0.3999499976634979"/>
      </left>
      <right/>
      <top style="thin">
        <color theme="8" tint="0.3999499976634979"/>
      </top>
      <bottom style="thin">
        <color theme="8"/>
      </bottom>
    </border>
    <border>
      <left/>
      <right/>
      <top style="thin">
        <color theme="8" tint="0.3999499976634979"/>
      </top>
      <bottom style="thin">
        <color theme="8"/>
      </bottom>
    </border>
    <border>
      <left/>
      <right style="thin">
        <color theme="8" tint="0.3999499976634979"/>
      </right>
      <top style="thin">
        <color theme="8" tint="0.3999499976634979"/>
      </top>
      <bottom style="thin">
        <color theme="8"/>
      </bottom>
    </border>
    <border>
      <left style="thin">
        <color theme="8" tint="0.3999499976634979"/>
      </left>
      <right style="thin">
        <color theme="8"/>
      </right>
      <top style="thin">
        <color theme="8" tint="0.3999499976634979"/>
      </top>
      <bottom style="thin">
        <color theme="8"/>
      </bottom>
    </border>
    <border>
      <left/>
      <right/>
      <top style="dotted">
        <color theme="8" tint="0.3999499976634979"/>
      </top>
      <bottom style="dotted">
        <color theme="8" tint="0.3999499976634979"/>
      </bottom>
    </border>
    <border>
      <left/>
      <right/>
      <top/>
      <bottom style="dashDotDot">
        <color theme="8"/>
      </bottom>
    </border>
    <border>
      <left/>
      <right/>
      <top/>
      <bottom style="dotted">
        <color theme="8" tint="0.3999499976634979"/>
      </bottom>
    </border>
    <border>
      <left style="thin">
        <color theme="8"/>
      </left>
      <right/>
      <top style="thin">
        <color theme="8"/>
      </top>
      <bottom/>
    </border>
    <border>
      <left/>
      <right style="thin">
        <color theme="8" tint="0.3999499976634979"/>
      </right>
      <top style="thin">
        <color theme="8"/>
      </top>
      <bottom/>
    </border>
    <border>
      <left style="thin">
        <color theme="8"/>
      </left>
      <right/>
      <top/>
      <bottom style="thin">
        <color theme="8" tint="0.3999499976634979"/>
      </bottom>
    </border>
    <border>
      <left/>
      <right/>
      <top/>
      <bottom style="thin">
        <color theme="8" tint="0.3999499976634979"/>
      </bottom>
    </border>
    <border>
      <left/>
      <right style="thin">
        <color theme="8" tint="0.3999499976634979"/>
      </right>
      <top/>
      <bottom style="thin">
        <color theme="8" tint="0.3999499976634979"/>
      </bottom>
    </border>
    <border>
      <left style="thin">
        <color theme="8" tint="0.3999499976634979"/>
      </left>
      <right/>
      <top style="thin">
        <color theme="8"/>
      </top>
      <bottom/>
    </border>
    <border>
      <left style="thin">
        <color theme="8" tint="0.3999499976634979"/>
      </left>
      <right/>
      <top/>
      <bottom style="thin">
        <color theme="8" tint="0.3999499976634979"/>
      </bottom>
    </border>
    <border>
      <left/>
      <right style="thin">
        <color theme="8"/>
      </right>
      <top style="thin">
        <color theme="8"/>
      </top>
      <bottom/>
    </border>
    <border>
      <left/>
      <right style="thin">
        <color theme="8"/>
      </right>
      <top/>
      <bottom style="thin">
        <color theme="8" tint="0.3999499976634979"/>
      </bottom>
    </border>
    <border>
      <left style="thin">
        <color theme="8"/>
      </left>
      <right/>
      <top style="thin">
        <color theme="8" tint="0.3999499976634979"/>
      </top>
      <bottom/>
    </border>
    <border>
      <left/>
      <right/>
      <top style="thin">
        <color theme="8" tint="0.3999499976634979"/>
      </top>
      <bottom/>
    </border>
    <border>
      <left/>
      <right style="thin">
        <color theme="8" tint="0.3999499976634979"/>
      </right>
      <top style="thin">
        <color theme="8" tint="0.3999499976634979"/>
      </top>
      <bottom/>
    </border>
    <border>
      <left style="thin">
        <color theme="8"/>
      </left>
      <right/>
      <top/>
      <bottom style="thin">
        <color theme="8"/>
      </bottom>
    </border>
    <border>
      <left/>
      <right/>
      <top/>
      <bottom style="thin">
        <color theme="8"/>
      </bottom>
    </border>
    <border>
      <left/>
      <right style="thin">
        <color theme="8" tint="0.3999499976634979"/>
      </right>
      <top/>
      <bottom style="thin">
        <color theme="8"/>
      </bottom>
    </border>
    <border>
      <left style="thin">
        <color theme="8" tint="0.3999499976634979"/>
      </left>
      <right/>
      <top style="thin">
        <color theme="8" tint="0.3999499976634979"/>
      </top>
      <bottom/>
    </border>
    <border>
      <left style="thin">
        <color theme="8" tint="0.3999499976634979"/>
      </left>
      <right/>
      <top/>
      <bottom style="thin">
        <color theme="8"/>
      </bottom>
    </border>
    <border>
      <left/>
      <right style="thin">
        <color theme="8"/>
      </right>
      <top style="thin">
        <color theme="8" tint="0.3999499976634979"/>
      </top>
      <bottom/>
    </border>
    <border>
      <left/>
      <right style="thin">
        <color theme="8"/>
      </right>
      <top/>
      <bottom style="thin">
        <color theme="8"/>
      </bottom>
    </border>
    <border>
      <left/>
      <right/>
      <top style="dotted">
        <color theme="8" tint="0.3999499976634979"/>
      </top>
      <bottom style="dashDotDot">
        <color theme="8"/>
      </bottom>
    </border>
    <border>
      <left/>
      <right style="thin">
        <color theme="8"/>
      </right>
      <top style="thin">
        <color theme="8" tint="0.3999499976634979"/>
      </top>
      <bottom style="thin">
        <color theme="8"/>
      </bottom>
    </border>
    <border>
      <left/>
      <right style="thin">
        <color theme="8"/>
      </right>
      <top style="thin">
        <color theme="8" tint="0.3999499976634979"/>
      </top>
      <bottom style="thin">
        <color theme="8" tint="0.3999499976634979"/>
      </bottom>
    </border>
    <border>
      <left style="thin">
        <color theme="8" tint="0.3999499976634979"/>
      </left>
      <right/>
      <top style="double">
        <color theme="8"/>
      </top>
      <bottom style="thin">
        <color theme="8" tint="0.3999499976634979"/>
      </bottom>
    </border>
    <border>
      <left/>
      <right/>
      <top style="double">
        <color theme="8"/>
      </top>
      <bottom style="thin">
        <color theme="8" tint="0.3999499976634979"/>
      </bottom>
    </border>
    <border>
      <left/>
      <right style="thin">
        <color theme="8" tint="0.3999499976634979"/>
      </right>
      <top style="double">
        <color theme="8"/>
      </top>
      <bottom style="thin">
        <color theme="8" tint="0.3999499976634979"/>
      </bottom>
    </border>
    <border>
      <left style="thin">
        <color theme="8" tint="0.3999499976634979"/>
      </left>
      <right/>
      <top style="thin">
        <color theme="8"/>
      </top>
      <bottom style="double">
        <color theme="8"/>
      </bottom>
    </border>
    <border>
      <left/>
      <right/>
      <top style="thin">
        <color theme="8"/>
      </top>
      <bottom style="double">
        <color theme="8"/>
      </bottom>
    </border>
    <border>
      <left/>
      <right style="thin">
        <color theme="8"/>
      </right>
      <top style="thin">
        <color theme="8"/>
      </top>
      <bottom style="double">
        <color theme="8"/>
      </bottom>
    </border>
    <border>
      <left/>
      <right style="thin">
        <color theme="8" tint="0.3999499976634979"/>
      </right>
      <top style="thin">
        <color theme="8"/>
      </top>
      <bottom style="double">
        <color theme="8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</cellStyleXfs>
  <cellXfs count="19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6" fontId="14" fillId="0" borderId="19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6" fontId="14" fillId="0" borderId="12" xfId="0" applyNumberFormat="1" applyFont="1" applyBorder="1" applyAlignment="1">
      <alignment horizontal="right" vertical="center"/>
    </xf>
    <xf numFmtId="6" fontId="17" fillId="2" borderId="10" xfId="0" applyNumberFormat="1" applyFont="1" applyFill="1" applyBorder="1" applyAlignment="1">
      <alignment horizontal="center" vertical="center"/>
    </xf>
    <xf numFmtId="6" fontId="17" fillId="2" borderId="1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6" fontId="16" fillId="0" borderId="22" xfId="2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6" fontId="16" fillId="0" borderId="24" xfId="20" applyFont="1" applyBorder="1" applyAlignment="1">
      <alignment horizontal="right" vertical="center"/>
    </xf>
    <xf numFmtId="6" fontId="16" fillId="0" borderId="25" xfId="20" applyFont="1" applyBorder="1" applyAlignment="1">
      <alignment horizontal="right" vertical="center"/>
    </xf>
    <xf numFmtId="6" fontId="16" fillId="0" borderId="26" xfId="20" applyFont="1" applyBorder="1" applyAlignment="1">
      <alignment horizontal="right" vertical="center"/>
    </xf>
    <xf numFmtId="6" fontId="16" fillId="0" borderId="27" xfId="20" applyFon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6" fontId="16" fillId="0" borderId="29" xfId="20" applyFont="1" applyBorder="1" applyAlignment="1">
      <alignment horizontal="right" vertical="center"/>
    </xf>
    <xf numFmtId="6" fontId="16" fillId="0" borderId="30" xfId="20" applyFont="1" applyBorder="1" applyAlignment="1">
      <alignment horizontal="right" vertical="center"/>
    </xf>
    <xf numFmtId="6" fontId="16" fillId="0" borderId="31" xfId="20" applyFont="1" applyBorder="1" applyAlignment="1">
      <alignment horizontal="right" vertical="center"/>
    </xf>
    <xf numFmtId="6" fontId="16" fillId="0" borderId="32" xfId="20" applyFon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4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6" fontId="16" fillId="0" borderId="42" xfId="20" applyFont="1" applyBorder="1" applyAlignment="1">
      <alignment horizontal="right" vertical="center"/>
    </xf>
    <xf numFmtId="6" fontId="16" fillId="0" borderId="1" xfId="20" applyFont="1" applyBorder="1" applyAlignment="1">
      <alignment horizontal="right" vertical="center"/>
    </xf>
    <xf numFmtId="6" fontId="16" fillId="0" borderId="38" xfId="20" applyFont="1" applyBorder="1" applyAlignment="1">
      <alignment horizontal="right" vertical="center"/>
    </xf>
    <xf numFmtId="6" fontId="16" fillId="0" borderId="43" xfId="20" applyFont="1" applyBorder="1" applyAlignment="1">
      <alignment horizontal="right" vertical="center"/>
    </xf>
    <xf numFmtId="6" fontId="16" fillId="0" borderId="40" xfId="20" applyFont="1" applyBorder="1" applyAlignment="1">
      <alignment horizontal="right" vertical="center"/>
    </xf>
    <xf numFmtId="6" fontId="16" fillId="0" borderId="41" xfId="20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6" fontId="16" fillId="0" borderId="52" xfId="20" applyFont="1" applyBorder="1" applyAlignment="1">
      <alignment horizontal="right" vertical="center"/>
    </xf>
    <xf numFmtId="6" fontId="16" fillId="0" borderId="47" xfId="20" applyFont="1" applyBorder="1" applyAlignment="1">
      <alignment horizontal="right" vertical="center"/>
    </xf>
    <xf numFmtId="6" fontId="16" fillId="0" borderId="48" xfId="20" applyFont="1" applyBorder="1" applyAlignment="1">
      <alignment horizontal="right" vertical="center"/>
    </xf>
    <xf numFmtId="6" fontId="16" fillId="0" borderId="53" xfId="20" applyFont="1" applyBorder="1" applyAlignment="1">
      <alignment horizontal="right" vertical="center"/>
    </xf>
    <xf numFmtId="6" fontId="16" fillId="0" borderId="50" xfId="20" applyFont="1" applyBorder="1" applyAlignment="1">
      <alignment horizontal="right" vertical="center"/>
    </xf>
    <xf numFmtId="6" fontId="16" fillId="0" borderId="51" xfId="20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6" fontId="16" fillId="2" borderId="42" xfId="20" applyFont="1" applyFill="1" applyBorder="1" applyAlignment="1">
      <alignment horizontal="right" vertical="center"/>
    </xf>
    <xf numFmtId="6" fontId="16" fillId="2" borderId="1" xfId="20" applyFont="1" applyFill="1" applyBorder="1" applyAlignment="1">
      <alignment horizontal="right" vertical="center"/>
    </xf>
    <xf numFmtId="6" fontId="16" fillId="2" borderId="38" xfId="20" applyFont="1" applyFill="1" applyBorder="1" applyAlignment="1">
      <alignment horizontal="right" vertical="center"/>
    </xf>
    <xf numFmtId="6" fontId="16" fillId="2" borderId="53" xfId="20" applyFont="1" applyFill="1" applyBorder="1" applyAlignment="1">
      <alignment horizontal="right" vertical="center"/>
    </xf>
    <xf numFmtId="6" fontId="16" fillId="2" borderId="50" xfId="20" applyFont="1" applyFill="1" applyBorder="1" applyAlignment="1">
      <alignment horizontal="right" vertical="center"/>
    </xf>
    <xf numFmtId="6" fontId="16" fillId="2" borderId="51" xfId="20" applyFont="1" applyFill="1" applyBorder="1" applyAlignment="1">
      <alignment horizontal="right" vertical="center"/>
    </xf>
    <xf numFmtId="0" fontId="0" fillId="2" borderId="4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6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6" fontId="16" fillId="0" borderId="59" xfId="20" applyFont="1" applyBorder="1" applyAlignment="1">
      <alignment horizontal="right" vertical="center"/>
    </xf>
    <xf numFmtId="6" fontId="16" fillId="0" borderId="60" xfId="20" applyFont="1" applyBorder="1" applyAlignment="1">
      <alignment horizontal="right" vertical="center"/>
    </xf>
    <xf numFmtId="6" fontId="16" fillId="0" borderId="61" xfId="20" applyFont="1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6" fontId="16" fillId="0" borderId="42" xfId="20" applyFont="1" applyBorder="1" applyAlignment="1">
      <alignment horizontal="center" vertical="center"/>
    </xf>
    <xf numFmtId="6" fontId="16" fillId="0" borderId="1" xfId="20" applyFont="1" applyBorder="1" applyAlignment="1">
      <alignment horizontal="center" vertical="center"/>
    </xf>
    <xf numFmtId="6" fontId="16" fillId="0" borderId="38" xfId="20" applyFont="1" applyBorder="1" applyAlignment="1">
      <alignment horizontal="center" vertical="center"/>
    </xf>
    <xf numFmtId="6" fontId="16" fillId="0" borderId="43" xfId="20" applyFont="1" applyBorder="1" applyAlignment="1">
      <alignment horizontal="center" vertical="center"/>
    </xf>
    <xf numFmtId="6" fontId="16" fillId="0" borderId="40" xfId="20" applyFont="1" applyBorder="1" applyAlignment="1">
      <alignment horizontal="center" vertical="center"/>
    </xf>
    <xf numFmtId="6" fontId="16" fillId="0" borderId="41" xfId="20" applyFont="1" applyBorder="1" applyAlignment="1">
      <alignment horizontal="center" vertical="center"/>
    </xf>
    <xf numFmtId="6" fontId="16" fillId="0" borderId="52" xfId="20" applyFont="1" applyBorder="1" applyAlignment="1">
      <alignment horizontal="center" vertical="center"/>
    </xf>
    <xf numFmtId="6" fontId="16" fillId="0" borderId="47" xfId="20" applyFont="1" applyBorder="1" applyAlignment="1">
      <alignment horizontal="center" vertical="center"/>
    </xf>
    <xf numFmtId="6" fontId="16" fillId="0" borderId="48" xfId="20" applyFont="1" applyBorder="1" applyAlignment="1">
      <alignment horizontal="center" vertical="center"/>
    </xf>
    <xf numFmtId="6" fontId="16" fillId="0" borderId="53" xfId="20" applyFont="1" applyBorder="1" applyAlignment="1">
      <alignment horizontal="center" vertical="center"/>
    </xf>
    <xf numFmtId="6" fontId="16" fillId="0" borderId="50" xfId="20" applyFont="1" applyBorder="1" applyAlignment="1">
      <alignment horizontal="center" vertical="center"/>
    </xf>
    <xf numFmtId="6" fontId="16" fillId="0" borderId="51" xfId="20" applyFont="1" applyBorder="1" applyAlignment="1">
      <alignment horizontal="center" vertical="center"/>
    </xf>
    <xf numFmtId="6" fontId="18" fillId="2" borderId="10" xfId="0" applyNumberFormat="1" applyFont="1" applyFill="1" applyBorder="1" applyAlignment="1">
      <alignment horizontal="center" vertical="center"/>
    </xf>
    <xf numFmtId="6" fontId="18" fillId="2" borderId="12" xfId="0" applyNumberFormat="1" applyFont="1" applyFill="1" applyBorder="1" applyAlignment="1">
      <alignment horizontal="center" vertical="center"/>
    </xf>
    <xf numFmtId="6" fontId="16" fillId="2" borderId="42" xfId="20" applyFont="1" applyFill="1" applyBorder="1" applyAlignment="1">
      <alignment horizontal="center" vertical="center"/>
    </xf>
    <xf numFmtId="6" fontId="16" fillId="2" borderId="1" xfId="20" applyFont="1" applyFill="1" applyBorder="1" applyAlignment="1">
      <alignment horizontal="center" vertical="center"/>
    </xf>
    <xf numFmtId="6" fontId="16" fillId="2" borderId="38" xfId="20" applyFont="1" applyFill="1" applyBorder="1" applyAlignment="1">
      <alignment horizontal="center" vertical="center"/>
    </xf>
    <xf numFmtId="6" fontId="16" fillId="2" borderId="53" xfId="20" applyFont="1" applyFill="1" applyBorder="1" applyAlignment="1">
      <alignment horizontal="center" vertical="center"/>
    </xf>
    <xf numFmtId="6" fontId="16" fillId="2" borderId="50" xfId="20" applyFont="1" applyFill="1" applyBorder="1" applyAlignment="1">
      <alignment horizontal="center" vertical="center"/>
    </xf>
    <xf numFmtId="6" fontId="16" fillId="2" borderId="51" xfId="20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9" fillId="3" borderId="5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通貨" xfId="20"/>
    <cellStyle name="ハイパーリンク" xfId="21"/>
    <cellStyle name="表示済みのハイパーリンク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2</xdr:row>
      <xdr:rowOff>0</xdr:rowOff>
    </xdr:from>
    <xdr:to>
      <xdr:col>32</xdr:col>
      <xdr:colOff>133350</xdr:colOff>
      <xdr:row>5</xdr:row>
      <xdr:rowOff>57150</xdr:rowOff>
    </xdr:to>
    <xdr:sp macro="" textlink="">
      <xdr:nvSpPr>
        <xdr:cNvPr id="2" name="正方形/長方形 1"/>
        <xdr:cNvSpPr/>
      </xdr:nvSpPr>
      <xdr:spPr>
        <a:xfrm>
          <a:off x="6000750" y="428625"/>
          <a:ext cx="533400" cy="714375"/>
        </a:xfrm>
        <a:prstGeom prst="rect">
          <a:avLst/>
        </a:prstGeom>
        <a:solidFill>
          <a:srgbClr val="4472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ロゴ</a:t>
          </a:r>
          <a:endParaRPr kumimoji="1" lang="en-US" altLang="ja-JP" sz="1000"/>
        </a:p>
        <a:p>
          <a:pPr algn="l"/>
          <a:r>
            <a:rPr kumimoji="1" lang="ja-JP" altLang="en-US" sz="1000"/>
            <a:t>スペース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2</xdr:row>
      <xdr:rowOff>0</xdr:rowOff>
    </xdr:from>
    <xdr:to>
      <xdr:col>32</xdr:col>
      <xdr:colOff>133350</xdr:colOff>
      <xdr:row>5</xdr:row>
      <xdr:rowOff>57150</xdr:rowOff>
    </xdr:to>
    <xdr:sp macro="" textlink="">
      <xdr:nvSpPr>
        <xdr:cNvPr id="8" name="正方形/長方形 7"/>
        <xdr:cNvSpPr/>
      </xdr:nvSpPr>
      <xdr:spPr>
        <a:xfrm>
          <a:off x="6000750" y="428625"/>
          <a:ext cx="533400" cy="714375"/>
        </a:xfrm>
        <a:prstGeom prst="rect">
          <a:avLst/>
        </a:prstGeom>
        <a:solidFill>
          <a:srgbClr val="4472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ロゴ</a:t>
          </a:r>
          <a:endParaRPr kumimoji="1" lang="en-US" altLang="ja-JP" sz="1000"/>
        </a:p>
        <a:p>
          <a:pPr algn="l"/>
          <a:r>
            <a:rPr kumimoji="1" lang="ja-JP" altLang="en-US" sz="1000"/>
            <a:t>スペース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2</xdr:row>
      <xdr:rowOff>0</xdr:rowOff>
    </xdr:from>
    <xdr:to>
      <xdr:col>32</xdr:col>
      <xdr:colOff>133350</xdr:colOff>
      <xdr:row>5</xdr:row>
      <xdr:rowOff>57150</xdr:rowOff>
    </xdr:to>
    <xdr:sp macro="" textlink="">
      <xdr:nvSpPr>
        <xdr:cNvPr id="4" name="正方形/長方形 3"/>
        <xdr:cNvSpPr/>
      </xdr:nvSpPr>
      <xdr:spPr>
        <a:xfrm>
          <a:off x="6000750" y="428625"/>
          <a:ext cx="533400" cy="714375"/>
        </a:xfrm>
        <a:prstGeom prst="rect">
          <a:avLst/>
        </a:prstGeom>
        <a:solidFill>
          <a:srgbClr val="4472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ロゴ</a:t>
          </a:r>
          <a:endParaRPr kumimoji="1" lang="en-US" altLang="ja-JP" sz="1000"/>
        </a:p>
        <a:p>
          <a:pPr algn="l"/>
          <a:r>
            <a:rPr kumimoji="1" lang="ja-JP" altLang="en-US" sz="1000"/>
            <a:t>スペース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2</xdr:row>
      <xdr:rowOff>0</xdr:rowOff>
    </xdr:from>
    <xdr:to>
      <xdr:col>32</xdr:col>
      <xdr:colOff>133350</xdr:colOff>
      <xdr:row>5</xdr:row>
      <xdr:rowOff>57150</xdr:rowOff>
    </xdr:to>
    <xdr:sp macro="" textlink="">
      <xdr:nvSpPr>
        <xdr:cNvPr id="3" name="正方形/長方形 2"/>
        <xdr:cNvSpPr/>
      </xdr:nvSpPr>
      <xdr:spPr>
        <a:xfrm>
          <a:off x="6000750" y="428625"/>
          <a:ext cx="533400" cy="714375"/>
        </a:xfrm>
        <a:prstGeom prst="rect">
          <a:avLst/>
        </a:prstGeom>
        <a:solidFill>
          <a:srgbClr val="4472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ロゴ</a:t>
          </a:r>
          <a:endParaRPr kumimoji="1" lang="en-US" altLang="ja-JP" sz="1000"/>
        </a:p>
        <a:p>
          <a:pPr algn="l"/>
          <a:r>
            <a:rPr kumimoji="1" lang="ja-JP" altLang="en-US" sz="1000"/>
            <a:t>スペース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2</xdr:row>
      <xdr:rowOff>0</xdr:rowOff>
    </xdr:from>
    <xdr:to>
      <xdr:col>32</xdr:col>
      <xdr:colOff>133350</xdr:colOff>
      <xdr:row>5</xdr:row>
      <xdr:rowOff>57150</xdr:rowOff>
    </xdr:to>
    <xdr:sp macro="" textlink="">
      <xdr:nvSpPr>
        <xdr:cNvPr id="3" name="正方形/長方形 2"/>
        <xdr:cNvSpPr/>
      </xdr:nvSpPr>
      <xdr:spPr>
        <a:xfrm>
          <a:off x="6000750" y="428625"/>
          <a:ext cx="533400" cy="714375"/>
        </a:xfrm>
        <a:prstGeom prst="rect">
          <a:avLst/>
        </a:prstGeom>
        <a:solidFill>
          <a:srgbClr val="4472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ロゴ</a:t>
          </a:r>
          <a:endParaRPr kumimoji="1" lang="en-US" altLang="ja-JP" sz="1000"/>
        </a:p>
        <a:p>
          <a:pPr algn="l"/>
          <a:r>
            <a:rPr kumimoji="1" lang="ja-JP" altLang="en-US" sz="1000"/>
            <a:t>スペース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2</xdr:row>
      <xdr:rowOff>0</xdr:rowOff>
    </xdr:from>
    <xdr:to>
      <xdr:col>32</xdr:col>
      <xdr:colOff>133350</xdr:colOff>
      <xdr:row>5</xdr:row>
      <xdr:rowOff>57150</xdr:rowOff>
    </xdr:to>
    <xdr:sp macro="" textlink="">
      <xdr:nvSpPr>
        <xdr:cNvPr id="3" name="正方形/長方形 2"/>
        <xdr:cNvSpPr/>
      </xdr:nvSpPr>
      <xdr:spPr>
        <a:xfrm>
          <a:off x="6000750" y="428625"/>
          <a:ext cx="533400" cy="714375"/>
        </a:xfrm>
        <a:prstGeom prst="rect">
          <a:avLst/>
        </a:prstGeom>
        <a:solidFill>
          <a:srgbClr val="4472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ロゴ</a:t>
          </a:r>
          <a:endParaRPr kumimoji="1" lang="en-US" altLang="ja-JP" sz="1000"/>
        </a:p>
        <a:p>
          <a:pPr algn="l"/>
          <a:r>
            <a:rPr kumimoji="1" lang="ja-JP" altLang="en-US" sz="1000"/>
            <a:t>スペース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rebuchet MS">
      <a:majorFont>
        <a:latin typeface="Trebuchet MS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2"/>
  <sheetViews>
    <sheetView showGridLines="0" tabSelected="1" view="pageLayout" zoomScale="70" zoomScalePageLayoutView="70" workbookViewId="0" topLeftCell="A1">
      <selection activeCell="O8" sqref="O8"/>
    </sheetView>
  </sheetViews>
  <sheetFormatPr defaultColWidth="2.625" defaultRowHeight="17.25" customHeight="1"/>
  <sheetData>
    <row r="1" spans="1:34" ht="16.5" customHeight="1">
      <c r="A1" s="44" t="s">
        <v>20</v>
      </c>
      <c r="B1" s="44"/>
      <c r="C1" s="45" t="s">
        <v>21</v>
      </c>
      <c r="D1" s="45"/>
      <c r="E1" s="46" t="s">
        <v>22</v>
      </c>
      <c r="F1" s="46"/>
      <c r="G1" s="47" t="s">
        <v>23</v>
      </c>
      <c r="H1" s="47"/>
      <c r="I1" s="34" t="s">
        <v>74</v>
      </c>
      <c r="J1" s="34" t="s">
        <v>74</v>
      </c>
      <c r="K1" s="34" t="s">
        <v>74</v>
      </c>
      <c r="L1" s="34" t="s">
        <v>74</v>
      </c>
      <c r="M1" s="34" t="s">
        <v>74</v>
      </c>
      <c r="N1" s="34" t="s">
        <v>74</v>
      </c>
      <c r="O1" s="34" t="s">
        <v>74</v>
      </c>
      <c r="P1" s="34" t="s">
        <v>74</v>
      </c>
      <c r="Q1" s="34" t="s">
        <v>74</v>
      </c>
      <c r="R1" s="34" t="s">
        <v>74</v>
      </c>
      <c r="S1" s="34" t="s">
        <v>74</v>
      </c>
      <c r="T1" s="34" t="s">
        <v>74</v>
      </c>
      <c r="U1" s="34" t="s">
        <v>74</v>
      </c>
      <c r="V1" s="34" t="s">
        <v>74</v>
      </c>
      <c r="W1" s="34" t="s">
        <v>74</v>
      </c>
      <c r="X1" s="34" t="s">
        <v>74</v>
      </c>
      <c r="Y1" s="34" t="s">
        <v>74</v>
      </c>
      <c r="Z1" s="34" t="s">
        <v>74</v>
      </c>
      <c r="AA1" s="34" t="s">
        <v>74</v>
      </c>
      <c r="AB1" s="34" t="s">
        <v>74</v>
      </c>
      <c r="AC1" s="34" t="s">
        <v>74</v>
      </c>
      <c r="AD1" s="34" t="s">
        <v>74</v>
      </c>
      <c r="AE1" s="34" t="s">
        <v>74</v>
      </c>
      <c r="AF1" s="34" t="s">
        <v>74</v>
      </c>
      <c r="AG1" s="34" t="s">
        <v>74</v>
      </c>
      <c r="AH1" s="34" t="s">
        <v>74</v>
      </c>
    </row>
    <row r="2" spans="1:34" ht="17.25" customHeight="1">
      <c r="A2" s="44"/>
      <c r="B2" s="44"/>
      <c r="C2" s="45"/>
      <c r="D2" s="45"/>
      <c r="E2" s="46"/>
      <c r="F2" s="46"/>
      <c r="G2" s="47"/>
      <c r="H2" s="47"/>
      <c r="I2" s="35"/>
      <c r="J2" s="35"/>
      <c r="K2" s="32"/>
      <c r="L2" s="32"/>
      <c r="M2" s="31"/>
      <c r="N2" s="33"/>
      <c r="O2" s="33"/>
      <c r="P2" s="33"/>
      <c r="Q2" s="33"/>
      <c r="R2" s="33"/>
      <c r="S2" s="33"/>
      <c r="T2" s="33"/>
      <c r="U2" s="33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4" t="s">
        <v>74</v>
      </c>
    </row>
    <row r="3" spans="1:34" ht="17.25" customHeight="1">
      <c r="A3" s="34" t="s">
        <v>74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N3" s="9"/>
      <c r="O3" s="9"/>
      <c r="P3" s="9"/>
      <c r="Q3" s="9"/>
      <c r="R3" s="9"/>
      <c r="X3" s="102" t="s">
        <v>37</v>
      </c>
      <c r="Y3" s="102"/>
      <c r="Z3" s="103" t="s">
        <v>38</v>
      </c>
      <c r="AA3" s="103"/>
      <c r="AB3" s="103"/>
      <c r="AH3" s="34" t="s">
        <v>74</v>
      </c>
    </row>
    <row r="4" spans="1:34" ht="17.25" customHeight="1">
      <c r="A4" s="34" t="s">
        <v>74</v>
      </c>
      <c r="B4" s="20"/>
      <c r="C4" s="42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X4" s="102" t="s">
        <v>39</v>
      </c>
      <c r="Y4" s="102"/>
      <c r="Z4" s="104">
        <v>42185</v>
      </c>
      <c r="AA4" s="104"/>
      <c r="AB4" s="104"/>
      <c r="AH4" s="34" t="s">
        <v>74</v>
      </c>
    </row>
    <row r="5" spans="1:34" ht="17.25" customHeight="1" thickBot="1">
      <c r="A5" s="34" t="s">
        <v>74</v>
      </c>
      <c r="B5" s="20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AH5" s="34" t="s">
        <v>74</v>
      </c>
    </row>
    <row r="6" spans="1:34" ht="17.25" customHeight="1" thickTop="1">
      <c r="A6" s="34" t="s">
        <v>74</v>
      </c>
      <c r="B6" s="20"/>
      <c r="J6" t="s">
        <v>1</v>
      </c>
      <c r="U6" s="19" t="s">
        <v>12</v>
      </c>
      <c r="V6" s="19"/>
      <c r="W6" s="19"/>
      <c r="X6" s="80" t="s">
        <v>26</v>
      </c>
      <c r="Y6" s="80"/>
      <c r="Z6" s="80"/>
      <c r="AA6" s="80"/>
      <c r="AB6" s="80"/>
      <c r="AC6" s="80"/>
      <c r="AD6" s="80"/>
      <c r="AE6" s="80"/>
      <c r="AF6" s="19"/>
      <c r="AH6" s="34" t="s">
        <v>74</v>
      </c>
    </row>
    <row r="7" spans="1:34" ht="17.25" customHeight="1">
      <c r="A7" s="34" t="s">
        <v>74</v>
      </c>
      <c r="B7" s="20"/>
      <c r="U7" s="19" t="s">
        <v>13</v>
      </c>
      <c r="V7" s="19"/>
      <c r="W7" s="19"/>
      <c r="X7" s="8" t="s">
        <v>27</v>
      </c>
      <c r="Y7" s="105" t="s">
        <v>76</v>
      </c>
      <c r="Z7" s="105"/>
      <c r="AA7" s="8" t="s">
        <v>28</v>
      </c>
      <c r="AB7" s="105" t="s">
        <v>77</v>
      </c>
      <c r="AC7" s="105"/>
      <c r="AD7" s="5"/>
      <c r="AE7" s="19"/>
      <c r="AF7" s="19"/>
      <c r="AH7" s="34" t="s">
        <v>74</v>
      </c>
    </row>
    <row r="8" spans="1:34" ht="17.25" customHeight="1">
      <c r="A8" s="34" t="s">
        <v>74</v>
      </c>
      <c r="B8" s="20"/>
      <c r="C8" s="19" t="s">
        <v>2</v>
      </c>
      <c r="D8" s="19"/>
      <c r="E8" s="19"/>
      <c r="F8" s="80" t="s">
        <v>25</v>
      </c>
      <c r="G8" s="80"/>
      <c r="H8" s="80"/>
      <c r="I8" s="80"/>
      <c r="J8" s="80"/>
      <c r="K8" s="80"/>
      <c r="L8" s="80"/>
      <c r="M8" s="80"/>
      <c r="N8" s="80"/>
      <c r="O8" s="19"/>
      <c r="P8" s="19"/>
      <c r="Q8" s="19"/>
      <c r="R8" s="19"/>
      <c r="S8" s="19"/>
      <c r="T8" s="19"/>
      <c r="U8" s="4"/>
      <c r="V8" s="4"/>
      <c r="W8" s="4"/>
      <c r="X8" s="4"/>
      <c r="Y8" s="80" t="s">
        <v>29</v>
      </c>
      <c r="Z8" s="80"/>
      <c r="AA8" s="80"/>
      <c r="AB8" s="80"/>
      <c r="AC8" s="80"/>
      <c r="AD8" s="80"/>
      <c r="AE8" s="80"/>
      <c r="AF8" s="80"/>
      <c r="AH8" s="34" t="s">
        <v>74</v>
      </c>
    </row>
    <row r="9" spans="1:47" ht="17.25" customHeight="1">
      <c r="A9" s="34" t="s">
        <v>74</v>
      </c>
      <c r="B9" s="20"/>
      <c r="C9" s="19" t="s">
        <v>3</v>
      </c>
      <c r="D9" s="19"/>
      <c r="E9" s="19"/>
      <c r="F9" s="81">
        <v>42185</v>
      </c>
      <c r="G9" s="82"/>
      <c r="H9" s="82"/>
      <c r="I9" s="82"/>
      <c r="J9" s="82"/>
      <c r="K9" s="82"/>
      <c r="L9" s="82"/>
      <c r="M9" s="82"/>
      <c r="N9" s="82"/>
      <c r="O9" s="19"/>
      <c r="P9" s="19"/>
      <c r="Q9" s="19"/>
      <c r="R9" s="19"/>
      <c r="S9" s="19"/>
      <c r="T9" s="19"/>
      <c r="U9" s="4"/>
      <c r="V9" s="4"/>
      <c r="W9" s="4"/>
      <c r="X9" s="4"/>
      <c r="Y9" s="80" t="s">
        <v>31</v>
      </c>
      <c r="Z9" s="80"/>
      <c r="AA9" s="80"/>
      <c r="AB9" s="80"/>
      <c r="AC9" s="80"/>
      <c r="AD9" s="80"/>
      <c r="AE9" s="80"/>
      <c r="AF9" s="80"/>
      <c r="AH9" s="34" t="s">
        <v>74</v>
      </c>
      <c r="AL9" s="2"/>
      <c r="AM9" s="3"/>
      <c r="AN9" s="1"/>
      <c r="AO9" s="4"/>
      <c r="AU9" s="5"/>
    </row>
    <row r="10" spans="1:34" ht="17.25" customHeight="1">
      <c r="A10" s="34" t="s">
        <v>74</v>
      </c>
      <c r="B10" s="20"/>
      <c r="C10" s="19" t="s">
        <v>4</v>
      </c>
      <c r="D10" s="19"/>
      <c r="E10" s="19"/>
      <c r="F10" s="80" t="s">
        <v>30</v>
      </c>
      <c r="G10" s="80"/>
      <c r="H10" s="80"/>
      <c r="I10" s="80"/>
      <c r="J10" s="80"/>
      <c r="K10" s="80"/>
      <c r="L10" s="80"/>
      <c r="M10" s="80"/>
      <c r="N10" s="80"/>
      <c r="O10" s="19"/>
      <c r="P10" s="19"/>
      <c r="Q10" s="19"/>
      <c r="R10" s="19"/>
      <c r="S10" s="19"/>
      <c r="T10" s="19"/>
      <c r="U10" s="4" t="s">
        <v>24</v>
      </c>
      <c r="V10" s="4"/>
      <c r="W10" s="4"/>
      <c r="X10" s="40" t="s">
        <v>75</v>
      </c>
      <c r="Y10" s="4"/>
      <c r="Z10" s="4"/>
      <c r="AA10" s="4"/>
      <c r="AB10" s="4"/>
      <c r="AC10" s="4"/>
      <c r="AD10" s="4"/>
      <c r="AE10" s="4"/>
      <c r="AF10" s="4"/>
      <c r="AH10" s="34" t="s">
        <v>74</v>
      </c>
    </row>
    <row r="11" spans="1:47" ht="17.25" customHeight="1">
      <c r="A11" s="34" t="s">
        <v>74</v>
      </c>
      <c r="B11" s="20"/>
      <c r="C11" s="19" t="s">
        <v>32</v>
      </c>
      <c r="D11" s="19"/>
      <c r="E11" s="19"/>
      <c r="F11" s="80" t="s">
        <v>68</v>
      </c>
      <c r="G11" s="80"/>
      <c r="H11" s="80"/>
      <c r="I11" s="80"/>
      <c r="J11" s="80"/>
      <c r="K11" s="80"/>
      <c r="L11" s="80"/>
      <c r="M11" s="80"/>
      <c r="N11" s="80"/>
      <c r="O11" s="19"/>
      <c r="P11" s="19"/>
      <c r="Q11" s="19"/>
      <c r="R11" s="19"/>
      <c r="S11" s="19"/>
      <c r="T11" s="19"/>
      <c r="U11" s="19" t="s">
        <v>33</v>
      </c>
      <c r="V11" s="19"/>
      <c r="W11" s="19"/>
      <c r="X11" s="40" t="s">
        <v>75</v>
      </c>
      <c r="Y11" s="19"/>
      <c r="Z11" s="19"/>
      <c r="AA11" s="19"/>
      <c r="AB11" s="19"/>
      <c r="AC11" s="19"/>
      <c r="AD11" s="19"/>
      <c r="AE11" s="19"/>
      <c r="AF11" s="19"/>
      <c r="AH11" s="34" t="s">
        <v>74</v>
      </c>
      <c r="AL11" s="7"/>
      <c r="AM11" s="8"/>
      <c r="AN11" s="6"/>
      <c r="AO11" s="5"/>
      <c r="AP11" s="6"/>
      <c r="AQ11" s="6"/>
      <c r="AR11" s="6"/>
      <c r="AS11" s="6"/>
      <c r="AT11" s="5"/>
      <c r="AU11" s="5"/>
    </row>
    <row r="12" spans="1:45" ht="17.25" customHeight="1">
      <c r="A12" s="34" t="s">
        <v>74</v>
      </c>
      <c r="B12" s="20"/>
      <c r="C12" s="19" t="s">
        <v>5</v>
      </c>
      <c r="D12" s="19"/>
      <c r="E12" s="19"/>
      <c r="F12" s="81">
        <v>42185</v>
      </c>
      <c r="G12" s="82"/>
      <c r="H12" s="82"/>
      <c r="I12" s="82"/>
      <c r="J12" s="82"/>
      <c r="K12" s="82"/>
      <c r="L12" s="82"/>
      <c r="M12" s="82"/>
      <c r="N12" s="82"/>
      <c r="O12" s="19"/>
      <c r="P12" s="19"/>
      <c r="Q12" s="19"/>
      <c r="R12" s="19"/>
      <c r="S12" s="19"/>
      <c r="T12" s="19"/>
      <c r="U12" s="19" t="s">
        <v>14</v>
      </c>
      <c r="V12" s="19"/>
      <c r="W12" s="19"/>
      <c r="X12" s="80" t="s">
        <v>19</v>
      </c>
      <c r="Y12" s="80"/>
      <c r="Z12" s="80"/>
      <c r="AA12" s="80"/>
      <c r="AB12" s="80"/>
      <c r="AC12" s="80"/>
      <c r="AD12" s="80"/>
      <c r="AE12" s="80"/>
      <c r="AF12" s="19"/>
      <c r="AH12" s="34" t="s">
        <v>74</v>
      </c>
      <c r="AS12" s="6"/>
    </row>
    <row r="13" spans="1:47" ht="17.25" customHeight="1" thickBot="1">
      <c r="A13" s="34" t="s">
        <v>74</v>
      </c>
      <c r="B13" s="20"/>
      <c r="AH13" s="34" t="s">
        <v>74</v>
      </c>
      <c r="AT13" s="5"/>
      <c r="AU13" s="5"/>
    </row>
    <row r="14" spans="1:34" ht="17.25" customHeight="1">
      <c r="A14" s="34" t="s">
        <v>74</v>
      </c>
      <c r="B14" s="20"/>
      <c r="C14" s="83" t="s">
        <v>6</v>
      </c>
      <c r="D14" s="83"/>
      <c r="E14" s="83"/>
      <c r="F14" s="55">
        <f>Y28</f>
        <v>1080000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25"/>
      <c r="W14" s="25"/>
      <c r="X14" s="26"/>
      <c r="Y14" s="48" t="s">
        <v>9</v>
      </c>
      <c r="Z14" s="49"/>
      <c r="AA14" s="49"/>
      <c r="AB14" s="50"/>
      <c r="AC14" s="49" t="s">
        <v>34</v>
      </c>
      <c r="AD14" s="49"/>
      <c r="AE14" s="49"/>
      <c r="AF14" s="49"/>
      <c r="AH14" s="34" t="s">
        <v>74</v>
      </c>
    </row>
    <row r="15" spans="1:47" ht="17.25" customHeight="1" thickBot="1">
      <c r="A15" s="34" t="s">
        <v>74</v>
      </c>
      <c r="B15" s="20"/>
      <c r="C15" s="84"/>
      <c r="D15" s="84"/>
      <c r="E15" s="84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27" t="s">
        <v>35</v>
      </c>
      <c r="W15" s="27"/>
      <c r="X15" s="28"/>
      <c r="Y15" s="51">
        <f>Y26</f>
        <v>80000</v>
      </c>
      <c r="Z15" s="52"/>
      <c r="AA15" s="52"/>
      <c r="AB15" s="53"/>
      <c r="AC15" s="54">
        <f>Y24</f>
        <v>1000000</v>
      </c>
      <c r="AD15" s="52"/>
      <c r="AE15" s="52"/>
      <c r="AF15" s="52"/>
      <c r="AH15" s="34" t="s">
        <v>74</v>
      </c>
      <c r="AL15" s="7"/>
      <c r="AN15" s="6"/>
      <c r="AO15" s="5"/>
      <c r="AP15" s="6"/>
      <c r="AQ15" s="6"/>
      <c r="AR15" s="6"/>
      <c r="AS15" s="6"/>
      <c r="AT15" s="5"/>
      <c r="AU15" s="5"/>
    </row>
    <row r="16" spans="1:45" ht="17.25" customHeight="1">
      <c r="A16" s="34" t="s">
        <v>74</v>
      </c>
      <c r="B16" s="20"/>
      <c r="AG16" s="20"/>
      <c r="AH16" s="34" t="s">
        <v>74</v>
      </c>
      <c r="AL16" s="6"/>
      <c r="AN16" s="6"/>
      <c r="AO16" s="6"/>
      <c r="AP16" s="6"/>
      <c r="AQ16" s="6"/>
      <c r="AR16" s="6"/>
      <c r="AS16" s="6"/>
    </row>
    <row r="17" spans="1:45" ht="17.25" customHeight="1" thickBot="1">
      <c r="A17" s="34" t="s">
        <v>74</v>
      </c>
      <c r="B17" s="20"/>
      <c r="C17" s="11" t="s">
        <v>7</v>
      </c>
      <c r="D17" s="57" t="s">
        <v>15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 t="s">
        <v>16</v>
      </c>
      <c r="S17" s="57"/>
      <c r="T17" s="57" t="s">
        <v>36</v>
      </c>
      <c r="U17" s="57"/>
      <c r="V17" s="57" t="s">
        <v>17</v>
      </c>
      <c r="W17" s="57"/>
      <c r="X17" s="57"/>
      <c r="Y17" s="57" t="s">
        <v>18</v>
      </c>
      <c r="Z17" s="57"/>
      <c r="AA17" s="57"/>
      <c r="AB17" s="57" t="s">
        <v>11</v>
      </c>
      <c r="AC17" s="57"/>
      <c r="AD17" s="57"/>
      <c r="AE17" s="57"/>
      <c r="AF17" s="58"/>
      <c r="AG17" s="20"/>
      <c r="AH17" s="34" t="s">
        <v>74</v>
      </c>
      <c r="AL17" s="7"/>
      <c r="AN17" s="6"/>
      <c r="AO17" s="6"/>
      <c r="AP17" s="6"/>
      <c r="AQ17" s="6"/>
      <c r="AR17" s="6"/>
      <c r="AS17" s="6"/>
    </row>
    <row r="18" spans="1:34" ht="17.25" customHeight="1" thickTop="1">
      <c r="A18" s="34" t="s">
        <v>74</v>
      </c>
      <c r="C18" s="37">
        <v>1</v>
      </c>
      <c r="D18" s="60" t="s">
        <v>48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70">
        <v>1</v>
      </c>
      <c r="S18" s="70"/>
      <c r="T18" s="71" t="s">
        <v>40</v>
      </c>
      <c r="U18" s="71"/>
      <c r="V18" s="59">
        <v>1000000</v>
      </c>
      <c r="W18" s="59"/>
      <c r="X18" s="59"/>
      <c r="Y18" s="59">
        <f>V18*R18</f>
        <v>1000000</v>
      </c>
      <c r="Z18" s="59"/>
      <c r="AA18" s="59"/>
      <c r="AB18" s="60"/>
      <c r="AC18" s="60"/>
      <c r="AD18" s="60"/>
      <c r="AE18" s="60"/>
      <c r="AF18" s="61"/>
      <c r="AG18" s="20"/>
      <c r="AH18" s="34" t="s">
        <v>74</v>
      </c>
    </row>
    <row r="19" spans="1:34" ht="17.25" customHeight="1">
      <c r="A19" s="34" t="s">
        <v>74</v>
      </c>
      <c r="C19" s="38">
        <v>2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  <c r="S19" s="63"/>
      <c r="T19" s="64"/>
      <c r="U19" s="64"/>
      <c r="V19" s="65"/>
      <c r="W19" s="65"/>
      <c r="X19" s="65"/>
      <c r="Y19" s="66"/>
      <c r="Z19" s="67"/>
      <c r="AA19" s="68"/>
      <c r="AB19" s="62"/>
      <c r="AC19" s="62"/>
      <c r="AD19" s="62"/>
      <c r="AE19" s="62"/>
      <c r="AF19" s="69"/>
      <c r="AG19" s="20"/>
      <c r="AH19" s="34" t="s">
        <v>74</v>
      </c>
    </row>
    <row r="20" spans="1:34" ht="17.25" customHeight="1">
      <c r="A20" s="34" t="s">
        <v>74</v>
      </c>
      <c r="C20" s="38">
        <v>3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3"/>
      <c r="T20" s="64"/>
      <c r="U20" s="64"/>
      <c r="V20" s="65"/>
      <c r="W20" s="65"/>
      <c r="X20" s="65"/>
      <c r="Y20" s="66"/>
      <c r="Z20" s="67"/>
      <c r="AA20" s="68"/>
      <c r="AB20" s="62"/>
      <c r="AC20" s="62"/>
      <c r="AD20" s="62"/>
      <c r="AE20" s="62"/>
      <c r="AF20" s="69"/>
      <c r="AG20" s="20"/>
      <c r="AH20" s="34" t="s">
        <v>74</v>
      </c>
    </row>
    <row r="21" spans="1:34" ht="17.25" customHeight="1">
      <c r="A21" s="34" t="s">
        <v>74</v>
      </c>
      <c r="C21" s="38">
        <v>4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63"/>
      <c r="T21" s="64"/>
      <c r="U21" s="64"/>
      <c r="V21" s="65"/>
      <c r="W21" s="65"/>
      <c r="X21" s="65"/>
      <c r="Y21" s="66"/>
      <c r="Z21" s="67"/>
      <c r="AA21" s="68"/>
      <c r="AB21" s="62"/>
      <c r="AC21" s="62"/>
      <c r="AD21" s="62"/>
      <c r="AE21" s="62"/>
      <c r="AF21" s="69"/>
      <c r="AG21" s="20"/>
      <c r="AH21" s="34" t="s">
        <v>74</v>
      </c>
    </row>
    <row r="22" spans="1:34" ht="17.25" customHeight="1">
      <c r="A22" s="34" t="s">
        <v>74</v>
      </c>
      <c r="C22" s="38">
        <v>5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63"/>
      <c r="T22" s="64"/>
      <c r="U22" s="64"/>
      <c r="V22" s="65"/>
      <c r="W22" s="65"/>
      <c r="X22" s="65"/>
      <c r="Y22" s="66"/>
      <c r="Z22" s="67"/>
      <c r="AA22" s="68"/>
      <c r="AB22" s="62"/>
      <c r="AC22" s="62"/>
      <c r="AD22" s="62"/>
      <c r="AE22" s="62"/>
      <c r="AF22" s="69"/>
      <c r="AG22" s="20"/>
      <c r="AH22" s="34" t="s">
        <v>74</v>
      </c>
    </row>
    <row r="23" spans="1:34" ht="17.25" customHeight="1">
      <c r="A23" s="34" t="s">
        <v>74</v>
      </c>
      <c r="C23" s="39">
        <v>6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106"/>
      <c r="S23" s="106"/>
      <c r="T23" s="107"/>
      <c r="U23" s="107"/>
      <c r="V23" s="72"/>
      <c r="W23" s="72"/>
      <c r="X23" s="72"/>
      <c r="Y23" s="73"/>
      <c r="Z23" s="74"/>
      <c r="AA23" s="75"/>
      <c r="AB23" s="76"/>
      <c r="AC23" s="76"/>
      <c r="AD23" s="76"/>
      <c r="AE23" s="76"/>
      <c r="AF23" s="77"/>
      <c r="AG23" s="20"/>
      <c r="AH23" s="34" t="s">
        <v>74</v>
      </c>
    </row>
    <row r="24" spans="1:34" ht="16.5" customHeight="1">
      <c r="A24" s="34" t="s">
        <v>74</v>
      </c>
      <c r="R24" s="86" t="s">
        <v>8</v>
      </c>
      <c r="S24" s="87"/>
      <c r="T24" s="87"/>
      <c r="U24" s="87"/>
      <c r="V24" s="87"/>
      <c r="W24" s="87"/>
      <c r="X24" s="88"/>
      <c r="Y24" s="92">
        <f>SUM(Y18:AA23)</f>
        <v>1000000</v>
      </c>
      <c r="Z24" s="93"/>
      <c r="AA24" s="94"/>
      <c r="AB24" s="98"/>
      <c r="AC24" s="87"/>
      <c r="AD24" s="87"/>
      <c r="AE24" s="87"/>
      <c r="AF24" s="99"/>
      <c r="AG24" s="20"/>
      <c r="AH24" s="34" t="s">
        <v>74</v>
      </c>
    </row>
    <row r="25" spans="1:34" ht="17.25" customHeight="1">
      <c r="A25" s="34" t="s">
        <v>74</v>
      </c>
      <c r="C25" s="12" t="s">
        <v>11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R25" s="89"/>
      <c r="S25" s="90"/>
      <c r="T25" s="90"/>
      <c r="U25" s="90"/>
      <c r="V25" s="90"/>
      <c r="W25" s="90"/>
      <c r="X25" s="91"/>
      <c r="Y25" s="95"/>
      <c r="Z25" s="96"/>
      <c r="AA25" s="97"/>
      <c r="AB25" s="100"/>
      <c r="AC25" s="90"/>
      <c r="AD25" s="90"/>
      <c r="AE25" s="90"/>
      <c r="AF25" s="101"/>
      <c r="AG25" s="20"/>
      <c r="AH25" s="34" t="s">
        <v>74</v>
      </c>
    </row>
    <row r="26" spans="1:34" ht="17.25" customHeight="1">
      <c r="A26" s="34" t="s">
        <v>74</v>
      </c>
      <c r="C26" s="1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16"/>
      <c r="R26" s="108" t="s">
        <v>9</v>
      </c>
      <c r="S26" s="109"/>
      <c r="T26" s="109"/>
      <c r="U26" s="109"/>
      <c r="V26" s="109"/>
      <c r="W26" s="109"/>
      <c r="X26" s="110"/>
      <c r="Y26" s="114">
        <f>Y24*0.08</f>
        <v>80000</v>
      </c>
      <c r="Z26" s="115"/>
      <c r="AA26" s="116"/>
      <c r="AB26" s="120"/>
      <c r="AC26" s="109"/>
      <c r="AD26" s="109"/>
      <c r="AE26" s="109"/>
      <c r="AF26" s="121"/>
      <c r="AG26" s="20"/>
      <c r="AH26" s="34" t="s">
        <v>74</v>
      </c>
    </row>
    <row r="27" spans="1:34" ht="17.25" customHeight="1">
      <c r="A27" s="34" t="s">
        <v>74</v>
      </c>
      <c r="C27" s="15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6"/>
      <c r="R27" s="111"/>
      <c r="S27" s="112"/>
      <c r="T27" s="112"/>
      <c r="U27" s="112"/>
      <c r="V27" s="112"/>
      <c r="W27" s="112"/>
      <c r="X27" s="113"/>
      <c r="Y27" s="117"/>
      <c r="Z27" s="118"/>
      <c r="AA27" s="119"/>
      <c r="AB27" s="122"/>
      <c r="AC27" s="112"/>
      <c r="AD27" s="112"/>
      <c r="AE27" s="112"/>
      <c r="AF27" s="123"/>
      <c r="AG27" s="20"/>
      <c r="AH27" s="34" t="s">
        <v>74</v>
      </c>
    </row>
    <row r="28" spans="1:34" ht="17.25" customHeight="1">
      <c r="A28" s="34" t="s">
        <v>74</v>
      </c>
      <c r="C28" s="15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6"/>
      <c r="R28" s="124" t="s">
        <v>10</v>
      </c>
      <c r="S28" s="125"/>
      <c r="T28" s="125"/>
      <c r="U28" s="125"/>
      <c r="V28" s="125"/>
      <c r="W28" s="125"/>
      <c r="X28" s="126"/>
      <c r="Y28" s="130">
        <f>Y26+Y24</f>
        <v>1080000</v>
      </c>
      <c r="Z28" s="131"/>
      <c r="AA28" s="132"/>
      <c r="AB28" s="136"/>
      <c r="AC28" s="125"/>
      <c r="AD28" s="125"/>
      <c r="AE28" s="125"/>
      <c r="AF28" s="137"/>
      <c r="AG28" s="20"/>
      <c r="AH28" s="34" t="s">
        <v>74</v>
      </c>
    </row>
    <row r="29" spans="1:34" ht="17.25" customHeight="1">
      <c r="A29" s="34" t="s">
        <v>74</v>
      </c>
      <c r="C29" s="15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6"/>
      <c r="R29" s="127"/>
      <c r="S29" s="128"/>
      <c r="T29" s="128"/>
      <c r="U29" s="128"/>
      <c r="V29" s="128"/>
      <c r="W29" s="128"/>
      <c r="X29" s="129"/>
      <c r="Y29" s="133"/>
      <c r="Z29" s="134"/>
      <c r="AA29" s="135"/>
      <c r="AB29" s="138"/>
      <c r="AC29" s="128"/>
      <c r="AD29" s="128"/>
      <c r="AE29" s="128"/>
      <c r="AF29" s="139"/>
      <c r="AG29" s="20"/>
      <c r="AH29" s="34" t="s">
        <v>74</v>
      </c>
    </row>
    <row r="30" spans="1:34" ht="17.25" customHeight="1">
      <c r="A30" s="34" t="s">
        <v>74</v>
      </c>
      <c r="C30" s="17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34" t="s">
        <v>74</v>
      </c>
    </row>
    <row r="31" spans="1:34" ht="17.25" customHeight="1">
      <c r="A31" s="34" t="s">
        <v>74</v>
      </c>
      <c r="B31" s="34" t="s">
        <v>74</v>
      </c>
      <c r="C31" s="34" t="s">
        <v>74</v>
      </c>
      <c r="D31" s="34" t="s">
        <v>74</v>
      </c>
      <c r="E31" s="34" t="s">
        <v>74</v>
      </c>
      <c r="F31" s="34" t="s">
        <v>74</v>
      </c>
      <c r="G31" s="34" t="s">
        <v>74</v>
      </c>
      <c r="H31" s="34" t="s">
        <v>74</v>
      </c>
      <c r="I31" s="34" t="s">
        <v>74</v>
      </c>
      <c r="J31" s="34" t="s">
        <v>74</v>
      </c>
      <c r="K31" s="34" t="s">
        <v>74</v>
      </c>
      <c r="L31" s="34" t="s">
        <v>74</v>
      </c>
      <c r="M31" s="34" t="s">
        <v>74</v>
      </c>
      <c r="N31" s="34" t="s">
        <v>74</v>
      </c>
      <c r="O31" s="34" t="s">
        <v>74</v>
      </c>
      <c r="P31" s="34" t="s">
        <v>74</v>
      </c>
      <c r="Q31" s="34" t="s">
        <v>74</v>
      </c>
      <c r="R31" s="34" t="s">
        <v>74</v>
      </c>
      <c r="S31" s="34" t="s">
        <v>74</v>
      </c>
      <c r="T31" s="34" t="s">
        <v>74</v>
      </c>
      <c r="U31" s="34" t="s">
        <v>74</v>
      </c>
      <c r="V31" s="34" t="s">
        <v>74</v>
      </c>
      <c r="W31" s="34" t="s">
        <v>74</v>
      </c>
      <c r="X31" s="34" t="s">
        <v>74</v>
      </c>
      <c r="Y31" s="34" t="s">
        <v>74</v>
      </c>
      <c r="Z31" s="34" t="s">
        <v>74</v>
      </c>
      <c r="AA31" s="34" t="s">
        <v>74</v>
      </c>
      <c r="AB31" s="34" t="s">
        <v>74</v>
      </c>
      <c r="AC31" s="34" t="s">
        <v>74</v>
      </c>
      <c r="AD31" s="34" t="s">
        <v>74</v>
      </c>
      <c r="AE31" s="34" t="s">
        <v>74</v>
      </c>
      <c r="AF31" s="34" t="s">
        <v>74</v>
      </c>
      <c r="AG31" s="34" t="s">
        <v>74</v>
      </c>
      <c r="AH31" s="34" t="s">
        <v>74</v>
      </c>
    </row>
    <row r="32" spans="2:34" ht="17.2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</sheetData>
  <mergeCells count="82">
    <mergeCell ref="R26:X27"/>
    <mergeCell ref="Y26:AA27"/>
    <mergeCell ref="AB26:AF27"/>
    <mergeCell ref="R28:X29"/>
    <mergeCell ref="Y28:AA29"/>
    <mergeCell ref="AB28:AF29"/>
    <mergeCell ref="R24:X25"/>
    <mergeCell ref="Y24:AA25"/>
    <mergeCell ref="AB24:AF25"/>
    <mergeCell ref="X12:AE12"/>
    <mergeCell ref="X3:Y3"/>
    <mergeCell ref="Z3:AB3"/>
    <mergeCell ref="X4:Y4"/>
    <mergeCell ref="Z4:AB4"/>
    <mergeCell ref="X6:AE6"/>
    <mergeCell ref="Y7:Z7"/>
    <mergeCell ref="AB7:AC7"/>
    <mergeCell ref="Y8:AF8"/>
    <mergeCell ref="Y9:AF9"/>
    <mergeCell ref="AB22:AF22"/>
    <mergeCell ref="R23:S23"/>
    <mergeCell ref="T23:U23"/>
    <mergeCell ref="D28:O28"/>
    <mergeCell ref="D29:O29"/>
    <mergeCell ref="D30:O30"/>
    <mergeCell ref="F8:N8"/>
    <mergeCell ref="F9:N9"/>
    <mergeCell ref="F10:N10"/>
    <mergeCell ref="F11:N11"/>
    <mergeCell ref="F12:N12"/>
    <mergeCell ref="D17:Q17"/>
    <mergeCell ref="C14:E15"/>
    <mergeCell ref="D26:O26"/>
    <mergeCell ref="D27:O27"/>
    <mergeCell ref="D23:Q23"/>
    <mergeCell ref="V23:X23"/>
    <mergeCell ref="Y23:AA23"/>
    <mergeCell ref="AB23:AF23"/>
    <mergeCell ref="D22:Q22"/>
    <mergeCell ref="R22:S22"/>
    <mergeCell ref="T22:U22"/>
    <mergeCell ref="V22:X22"/>
    <mergeCell ref="Y22:AA22"/>
    <mergeCell ref="AB20:AF20"/>
    <mergeCell ref="D21:Q21"/>
    <mergeCell ref="R21:S21"/>
    <mergeCell ref="T21:U21"/>
    <mergeCell ref="V21:X21"/>
    <mergeCell ref="Y21:AA21"/>
    <mergeCell ref="AB21:AF21"/>
    <mergeCell ref="D20:Q20"/>
    <mergeCell ref="R20:S20"/>
    <mergeCell ref="T20:U20"/>
    <mergeCell ref="V20:X20"/>
    <mergeCell ref="Y20:AA20"/>
    <mergeCell ref="Y18:AA18"/>
    <mergeCell ref="AB18:AF18"/>
    <mergeCell ref="D19:Q19"/>
    <mergeCell ref="R19:S19"/>
    <mergeCell ref="T19:U19"/>
    <mergeCell ref="V19:X19"/>
    <mergeCell ref="Y19:AA19"/>
    <mergeCell ref="AB19:AF19"/>
    <mergeCell ref="D18:Q18"/>
    <mergeCell ref="R18:S18"/>
    <mergeCell ref="T18:U18"/>
    <mergeCell ref="V18:X18"/>
    <mergeCell ref="AB17:AF17"/>
    <mergeCell ref="Y17:AA17"/>
    <mergeCell ref="V17:X17"/>
    <mergeCell ref="T17:U17"/>
    <mergeCell ref="R17:S17"/>
    <mergeCell ref="Y14:AB14"/>
    <mergeCell ref="AC14:AF14"/>
    <mergeCell ref="Y15:AB15"/>
    <mergeCell ref="AC15:AF15"/>
    <mergeCell ref="F14:U15"/>
    <mergeCell ref="C4:R5"/>
    <mergeCell ref="A1:B2"/>
    <mergeCell ref="C1:D2"/>
    <mergeCell ref="E1:F2"/>
    <mergeCell ref="G1:H2"/>
  </mergeCells>
  <printOptions horizontalCentered="1" verticalCentered="1"/>
  <pageMargins left="0.59" right="0.59" top="0.59" bottom="0.59" header="0.31" footer="0.31"/>
  <pageSetup fitToHeight="1" fitToWidth="1" horizontalDpi="600" verticalDpi="600" orientation="landscape" paperSize="9" scale="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2"/>
  <sheetViews>
    <sheetView showGridLines="0" view="pageLayout" zoomScale="70" zoomScalePageLayoutView="70" workbookViewId="0" topLeftCell="A1">
      <selection activeCell="F11" sqref="F11:N11"/>
    </sheetView>
  </sheetViews>
  <sheetFormatPr defaultColWidth="2.625" defaultRowHeight="17.25" customHeight="1"/>
  <sheetData>
    <row r="1" spans="1:34" ht="16.5" customHeight="1">
      <c r="A1" s="44" t="s">
        <v>41</v>
      </c>
      <c r="B1" s="44"/>
      <c r="C1" s="45" t="s">
        <v>42</v>
      </c>
      <c r="D1" s="45"/>
      <c r="E1" s="46" t="s">
        <v>23</v>
      </c>
      <c r="F1" s="46"/>
      <c r="G1" s="34" t="s">
        <v>74</v>
      </c>
      <c r="H1" s="34" t="s">
        <v>74</v>
      </c>
      <c r="I1" s="34" t="s">
        <v>74</v>
      </c>
      <c r="J1" s="34" t="s">
        <v>74</v>
      </c>
      <c r="K1" s="34" t="s">
        <v>74</v>
      </c>
      <c r="L1" s="34" t="s">
        <v>74</v>
      </c>
      <c r="M1" s="34" t="s">
        <v>74</v>
      </c>
      <c r="N1" s="34" t="s">
        <v>74</v>
      </c>
      <c r="O1" s="34" t="s">
        <v>74</v>
      </c>
      <c r="P1" s="34" t="s">
        <v>74</v>
      </c>
      <c r="Q1" s="34" t="s">
        <v>74</v>
      </c>
      <c r="R1" s="34" t="s">
        <v>74</v>
      </c>
      <c r="S1" s="34" t="s">
        <v>74</v>
      </c>
      <c r="T1" s="34" t="s">
        <v>74</v>
      </c>
      <c r="U1" s="34" t="s">
        <v>74</v>
      </c>
      <c r="V1" s="34" t="s">
        <v>74</v>
      </c>
      <c r="W1" s="34" t="s">
        <v>74</v>
      </c>
      <c r="X1" s="34" t="s">
        <v>74</v>
      </c>
      <c r="Y1" s="34" t="s">
        <v>74</v>
      </c>
      <c r="Z1" s="34" t="s">
        <v>74</v>
      </c>
      <c r="AA1" s="34" t="s">
        <v>74</v>
      </c>
      <c r="AB1" s="34" t="s">
        <v>74</v>
      </c>
      <c r="AC1" s="34" t="s">
        <v>74</v>
      </c>
      <c r="AD1" s="34" t="s">
        <v>74</v>
      </c>
      <c r="AE1" s="34" t="s">
        <v>74</v>
      </c>
      <c r="AF1" s="34" t="s">
        <v>74</v>
      </c>
      <c r="AG1" s="34" t="s">
        <v>74</v>
      </c>
      <c r="AH1" s="34" t="s">
        <v>74</v>
      </c>
    </row>
    <row r="2" spans="1:34" ht="17.25" customHeight="1">
      <c r="A2" s="44"/>
      <c r="B2" s="44"/>
      <c r="C2" s="45"/>
      <c r="D2" s="45"/>
      <c r="E2" s="46"/>
      <c r="F2" s="46"/>
      <c r="G2" s="36"/>
      <c r="H2" s="36"/>
      <c r="I2" s="35"/>
      <c r="J2" s="35"/>
      <c r="K2" s="29"/>
      <c r="L2" s="29"/>
      <c r="N2" s="9"/>
      <c r="O2" s="9"/>
      <c r="P2" s="9"/>
      <c r="Q2" s="9"/>
      <c r="R2" s="9"/>
      <c r="S2" s="9"/>
      <c r="T2" s="9"/>
      <c r="U2" s="9"/>
      <c r="AH2" s="34" t="s">
        <v>74</v>
      </c>
    </row>
    <row r="3" spans="1:34" ht="17.25" customHeight="1">
      <c r="A3" s="34" t="s">
        <v>74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N3" s="9"/>
      <c r="O3" s="9"/>
      <c r="P3" s="9"/>
      <c r="Q3" s="9"/>
      <c r="R3" s="9"/>
      <c r="X3" s="102" t="s">
        <v>43</v>
      </c>
      <c r="Y3" s="102"/>
      <c r="Z3" s="103" t="s">
        <v>38</v>
      </c>
      <c r="AA3" s="103"/>
      <c r="AB3" s="103"/>
      <c r="AH3" s="34" t="s">
        <v>74</v>
      </c>
    </row>
    <row r="4" spans="1:34" ht="17.25" customHeight="1">
      <c r="A4" s="34" t="s">
        <v>74</v>
      </c>
      <c r="B4" s="20"/>
      <c r="C4" s="42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X4" s="102" t="s">
        <v>44</v>
      </c>
      <c r="Y4" s="102"/>
      <c r="Z4" s="104">
        <v>42185</v>
      </c>
      <c r="AA4" s="104"/>
      <c r="AB4" s="104"/>
      <c r="AH4" s="34" t="s">
        <v>74</v>
      </c>
    </row>
    <row r="5" spans="1:34" ht="17.25" customHeight="1" thickBot="1">
      <c r="A5" s="34" t="s">
        <v>74</v>
      </c>
      <c r="B5" s="20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AH5" s="34" t="s">
        <v>74</v>
      </c>
    </row>
    <row r="6" spans="1:34" ht="17.25" customHeight="1" thickTop="1">
      <c r="A6" s="34" t="s">
        <v>74</v>
      </c>
      <c r="B6" s="20"/>
      <c r="J6" t="s">
        <v>45</v>
      </c>
      <c r="U6" s="19" t="s">
        <v>12</v>
      </c>
      <c r="V6" s="19"/>
      <c r="W6" s="19"/>
      <c r="X6" s="80" t="str">
        <f>'見積書'!X6</f>
        <v>株式会社　サンプル（仮）</v>
      </c>
      <c r="Y6" s="80"/>
      <c r="Z6" s="80"/>
      <c r="AA6" s="80"/>
      <c r="AB6" s="80"/>
      <c r="AC6" s="80"/>
      <c r="AD6" s="80"/>
      <c r="AE6" s="80"/>
      <c r="AF6" s="19"/>
      <c r="AH6" s="34" t="s">
        <v>74</v>
      </c>
    </row>
    <row r="7" spans="1:34" ht="17.25" customHeight="1">
      <c r="A7" s="34" t="s">
        <v>74</v>
      </c>
      <c r="B7" s="20"/>
      <c r="U7" s="19" t="s">
        <v>13</v>
      </c>
      <c r="V7" s="19"/>
      <c r="W7" s="19"/>
      <c r="X7" s="8" t="s">
        <v>27</v>
      </c>
      <c r="Y7" s="105" t="str">
        <f>'見積書'!Y7</f>
        <v>000</v>
      </c>
      <c r="Z7" s="105"/>
      <c r="AA7" s="8" t="s">
        <v>28</v>
      </c>
      <c r="AB7" s="105" t="str">
        <f>'見積書'!AB7</f>
        <v>0000</v>
      </c>
      <c r="AC7" s="105"/>
      <c r="AD7" s="5"/>
      <c r="AE7" s="19"/>
      <c r="AF7" s="19"/>
      <c r="AH7" s="34" t="s">
        <v>74</v>
      </c>
    </row>
    <row r="8" spans="1:34" ht="17.25" customHeight="1">
      <c r="A8" s="34" t="s">
        <v>74</v>
      </c>
      <c r="B8" s="20"/>
      <c r="C8" s="19" t="s">
        <v>2</v>
      </c>
      <c r="D8" s="19"/>
      <c r="E8" s="19"/>
      <c r="F8" s="80" t="s">
        <v>25</v>
      </c>
      <c r="G8" s="80"/>
      <c r="H8" s="80"/>
      <c r="I8" s="80"/>
      <c r="J8" s="80"/>
      <c r="K8" s="80"/>
      <c r="L8" s="80"/>
      <c r="M8" s="80"/>
      <c r="N8" s="80"/>
      <c r="O8" s="19"/>
      <c r="P8" s="19"/>
      <c r="Q8" s="19"/>
      <c r="R8" s="19"/>
      <c r="S8" s="19"/>
      <c r="T8" s="19"/>
      <c r="U8" s="4"/>
      <c r="V8" s="4"/>
      <c r="W8" s="4"/>
      <c r="X8" s="4"/>
      <c r="Y8" s="80" t="str">
        <f>'見積書'!Y8</f>
        <v>東京都○○区△△　○丁目</v>
      </c>
      <c r="Z8" s="80"/>
      <c r="AA8" s="80"/>
      <c r="AB8" s="80"/>
      <c r="AC8" s="80"/>
      <c r="AD8" s="80"/>
      <c r="AE8" s="80"/>
      <c r="AF8" s="80"/>
      <c r="AH8" s="34" t="s">
        <v>74</v>
      </c>
    </row>
    <row r="9" spans="1:47" ht="17.25" customHeight="1">
      <c r="A9" s="34" t="s">
        <v>74</v>
      </c>
      <c r="B9" s="20"/>
      <c r="C9" s="19" t="s">
        <v>3</v>
      </c>
      <c r="D9" s="19"/>
      <c r="E9" s="19"/>
      <c r="F9" s="81">
        <v>42185</v>
      </c>
      <c r="G9" s="81"/>
      <c r="H9" s="81"/>
      <c r="I9" s="81"/>
      <c r="J9" s="81"/>
      <c r="K9" s="81"/>
      <c r="L9" s="81"/>
      <c r="M9" s="81"/>
      <c r="N9" s="81"/>
      <c r="O9" s="19"/>
      <c r="P9" s="19"/>
      <c r="Q9" s="19"/>
      <c r="R9" s="19"/>
      <c r="S9" s="19"/>
      <c r="T9" s="19"/>
      <c r="U9" s="4"/>
      <c r="V9" s="4"/>
      <c r="W9" s="4"/>
      <c r="X9" s="4"/>
      <c r="Y9" s="80" t="str">
        <f>'見積書'!Y9</f>
        <v>□□ビル　▽階　○○○</v>
      </c>
      <c r="Z9" s="80"/>
      <c r="AA9" s="80"/>
      <c r="AB9" s="80"/>
      <c r="AC9" s="80"/>
      <c r="AD9" s="80"/>
      <c r="AE9" s="80"/>
      <c r="AF9" s="80"/>
      <c r="AH9" s="34" t="s">
        <v>74</v>
      </c>
      <c r="AL9" s="2"/>
      <c r="AM9" s="3"/>
      <c r="AN9" s="1"/>
      <c r="AO9" s="4"/>
      <c r="AU9" s="5"/>
    </row>
    <row r="10" spans="1:34" ht="17.25" customHeight="1">
      <c r="A10" s="34" t="s">
        <v>74</v>
      </c>
      <c r="B10" s="20"/>
      <c r="C10" s="19" t="s">
        <v>4</v>
      </c>
      <c r="D10" s="19"/>
      <c r="E10" s="19"/>
      <c r="F10" s="80" t="s">
        <v>30</v>
      </c>
      <c r="G10" s="80"/>
      <c r="H10" s="80"/>
      <c r="I10" s="80"/>
      <c r="J10" s="80"/>
      <c r="K10" s="80"/>
      <c r="L10" s="80"/>
      <c r="M10" s="80"/>
      <c r="N10" s="80"/>
      <c r="O10" s="19"/>
      <c r="P10" s="19"/>
      <c r="Q10" s="19"/>
      <c r="R10" s="19"/>
      <c r="S10" s="19"/>
      <c r="T10" s="19"/>
      <c r="U10" s="4" t="s">
        <v>24</v>
      </c>
      <c r="V10" s="4"/>
      <c r="W10" s="4"/>
      <c r="X10" s="40" t="str">
        <f>'見積書'!X10</f>
        <v>00-0000-0000</v>
      </c>
      <c r="Y10" s="4"/>
      <c r="Z10" s="4"/>
      <c r="AA10" s="4"/>
      <c r="AB10" s="4"/>
      <c r="AC10" s="4"/>
      <c r="AD10" s="4"/>
      <c r="AE10" s="4"/>
      <c r="AF10" s="4"/>
      <c r="AH10" s="34" t="s">
        <v>74</v>
      </c>
    </row>
    <row r="11" spans="1:47" ht="17.25" customHeight="1">
      <c r="A11" s="34" t="s">
        <v>74</v>
      </c>
      <c r="B11" s="20"/>
      <c r="C11" s="19" t="s">
        <v>32</v>
      </c>
      <c r="D11" s="19"/>
      <c r="E11" s="19"/>
      <c r="F11" s="80" t="s">
        <v>69</v>
      </c>
      <c r="G11" s="80"/>
      <c r="H11" s="80"/>
      <c r="I11" s="80"/>
      <c r="J11" s="80"/>
      <c r="K11" s="80"/>
      <c r="L11" s="80"/>
      <c r="M11" s="80"/>
      <c r="N11" s="80"/>
      <c r="O11" s="19"/>
      <c r="P11" s="19"/>
      <c r="Q11" s="19"/>
      <c r="R11" s="19"/>
      <c r="S11" s="19"/>
      <c r="T11" s="19"/>
      <c r="U11" s="19" t="s">
        <v>33</v>
      </c>
      <c r="V11" s="19"/>
      <c r="W11" s="19"/>
      <c r="X11" s="40" t="str">
        <f>'見積書'!X11</f>
        <v>00-0000-0000</v>
      </c>
      <c r="Y11" s="19"/>
      <c r="Z11" s="19"/>
      <c r="AA11" s="19"/>
      <c r="AB11" s="19"/>
      <c r="AC11" s="19"/>
      <c r="AD11" s="19"/>
      <c r="AE11" s="19"/>
      <c r="AF11" s="19"/>
      <c r="AH11" s="34" t="s">
        <v>74</v>
      </c>
      <c r="AL11" s="7"/>
      <c r="AM11" s="8"/>
      <c r="AN11" s="6"/>
      <c r="AO11" s="5"/>
      <c r="AP11" s="6"/>
      <c r="AQ11" s="6"/>
      <c r="AR11" s="6"/>
      <c r="AS11" s="6"/>
      <c r="AT11" s="5"/>
      <c r="AU11" s="5"/>
    </row>
    <row r="12" spans="1:45" ht="17.25" customHeight="1">
      <c r="A12" s="34" t="s">
        <v>74</v>
      </c>
      <c r="B12" s="20"/>
      <c r="C12" s="19"/>
      <c r="D12" s="19"/>
      <c r="E12" s="19"/>
      <c r="F12" s="163"/>
      <c r="G12" s="163"/>
      <c r="H12" s="163"/>
      <c r="I12" s="163"/>
      <c r="J12" s="163"/>
      <c r="K12" s="163"/>
      <c r="L12" s="163"/>
      <c r="M12" s="163"/>
      <c r="N12" s="163"/>
      <c r="O12" s="19"/>
      <c r="P12" s="19"/>
      <c r="Q12" s="19"/>
      <c r="R12" s="19"/>
      <c r="S12" s="19"/>
      <c r="T12" s="19"/>
      <c r="U12" s="19" t="s">
        <v>14</v>
      </c>
      <c r="V12" s="19"/>
      <c r="W12" s="19"/>
      <c r="X12" s="80" t="str">
        <f>'見積書'!X12</f>
        <v>見積　書</v>
      </c>
      <c r="Y12" s="80"/>
      <c r="Z12" s="80"/>
      <c r="AA12" s="80"/>
      <c r="AB12" s="80"/>
      <c r="AC12" s="80"/>
      <c r="AD12" s="80"/>
      <c r="AE12" s="80"/>
      <c r="AF12" s="19"/>
      <c r="AH12" s="34" t="s">
        <v>74</v>
      </c>
      <c r="AS12" s="6"/>
    </row>
    <row r="13" spans="1:47" ht="17.25" customHeight="1" thickBot="1">
      <c r="A13" s="34" t="s">
        <v>74</v>
      </c>
      <c r="B13" s="20"/>
      <c r="AH13" s="34" t="s">
        <v>74</v>
      </c>
      <c r="AT13" s="5"/>
      <c r="AU13" s="5"/>
    </row>
    <row r="14" spans="1:34" ht="17.25" customHeight="1">
      <c r="A14" s="34" t="s">
        <v>74</v>
      </c>
      <c r="B14" s="20"/>
      <c r="C14" s="83" t="s">
        <v>6</v>
      </c>
      <c r="D14" s="83"/>
      <c r="E14" s="83"/>
      <c r="F14" s="55">
        <f>Y28</f>
        <v>1080000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25"/>
      <c r="W14" s="25"/>
      <c r="X14" s="26"/>
      <c r="Y14" s="48" t="s">
        <v>9</v>
      </c>
      <c r="Z14" s="49"/>
      <c r="AA14" s="49"/>
      <c r="AB14" s="50"/>
      <c r="AC14" s="49" t="s">
        <v>34</v>
      </c>
      <c r="AD14" s="49"/>
      <c r="AE14" s="49"/>
      <c r="AF14" s="49"/>
      <c r="AH14" s="34" t="s">
        <v>74</v>
      </c>
    </row>
    <row r="15" spans="1:47" ht="17.25" customHeight="1" thickBot="1">
      <c r="A15" s="34" t="s">
        <v>74</v>
      </c>
      <c r="B15" s="20"/>
      <c r="C15" s="84"/>
      <c r="D15" s="84"/>
      <c r="E15" s="84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27" t="s">
        <v>35</v>
      </c>
      <c r="W15" s="27"/>
      <c r="X15" s="28"/>
      <c r="Y15" s="51">
        <f>Y26</f>
        <v>80000</v>
      </c>
      <c r="Z15" s="52"/>
      <c r="AA15" s="52"/>
      <c r="AB15" s="53"/>
      <c r="AC15" s="54">
        <f>Y24</f>
        <v>1000000</v>
      </c>
      <c r="AD15" s="52"/>
      <c r="AE15" s="52"/>
      <c r="AF15" s="52"/>
      <c r="AH15" s="34" t="s">
        <v>74</v>
      </c>
      <c r="AL15" s="7"/>
      <c r="AN15" s="6"/>
      <c r="AO15" s="5"/>
      <c r="AP15" s="6"/>
      <c r="AQ15" s="6"/>
      <c r="AR15" s="6"/>
      <c r="AS15" s="6"/>
      <c r="AT15" s="5"/>
      <c r="AU15" s="5"/>
    </row>
    <row r="16" spans="1:45" ht="17.25" customHeight="1">
      <c r="A16" s="34" t="s">
        <v>74</v>
      </c>
      <c r="B16" s="20"/>
      <c r="AG16" s="20"/>
      <c r="AH16" s="34" t="s">
        <v>74</v>
      </c>
      <c r="AL16" s="6"/>
      <c r="AN16" s="6"/>
      <c r="AO16" s="6"/>
      <c r="AP16" s="6"/>
      <c r="AQ16" s="6"/>
      <c r="AR16" s="6"/>
      <c r="AS16" s="6"/>
    </row>
    <row r="17" spans="1:45" ht="17.25" customHeight="1" thickBot="1">
      <c r="A17" s="34" t="s">
        <v>74</v>
      </c>
      <c r="C17" s="11" t="s">
        <v>7</v>
      </c>
      <c r="D17" s="160" t="s">
        <v>15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4"/>
      <c r="R17" s="160" t="s">
        <v>16</v>
      </c>
      <c r="S17" s="164"/>
      <c r="T17" s="160" t="s">
        <v>36</v>
      </c>
      <c r="U17" s="164"/>
      <c r="V17" s="160" t="s">
        <v>17</v>
      </c>
      <c r="W17" s="161"/>
      <c r="X17" s="164"/>
      <c r="Y17" s="160" t="s">
        <v>18</v>
      </c>
      <c r="Z17" s="161"/>
      <c r="AA17" s="164"/>
      <c r="AB17" s="160" t="s">
        <v>11</v>
      </c>
      <c r="AC17" s="161"/>
      <c r="AD17" s="161"/>
      <c r="AE17" s="161"/>
      <c r="AF17" s="162"/>
      <c r="AG17" s="20"/>
      <c r="AH17" s="34" t="s">
        <v>74</v>
      </c>
      <c r="AL17" s="7"/>
      <c r="AN17" s="6"/>
      <c r="AO17" s="6"/>
      <c r="AP17" s="6"/>
      <c r="AQ17" s="6"/>
      <c r="AR17" s="6"/>
      <c r="AS17" s="6"/>
    </row>
    <row r="18" spans="1:34" ht="17.25" customHeight="1" thickTop="1">
      <c r="A18" s="34" t="s">
        <v>74</v>
      </c>
      <c r="C18" s="37">
        <v>1</v>
      </c>
      <c r="D18" s="60" t="str">
        <f>IF('見積書'!D18&lt;&gt;"",'見積書'!D18,"")</f>
        <v>サンプル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70">
        <f>IF('見積書'!R18&lt;&gt;"",'見積書'!R18,"")</f>
        <v>1</v>
      </c>
      <c r="S18" s="70"/>
      <c r="T18" s="71" t="str">
        <f>IF('見積書'!T18&lt;&gt;"",'見積書'!T18,"")</f>
        <v>式</v>
      </c>
      <c r="U18" s="71"/>
      <c r="V18" s="157">
        <f>IF('見積書'!V18&lt;&gt;"",'見積書'!V18,"")</f>
        <v>1000000</v>
      </c>
      <c r="W18" s="158"/>
      <c r="X18" s="159"/>
      <c r="Y18" s="157">
        <f>IF('見積書'!Y18&lt;&gt;"",'見積書'!Y18,"")</f>
        <v>1000000</v>
      </c>
      <c r="Z18" s="158"/>
      <c r="AA18" s="159"/>
      <c r="AB18" s="60" t="str">
        <f>IF('見積書'!AB18&lt;&gt;"",'見積書'!AB18,"")</f>
        <v/>
      </c>
      <c r="AC18" s="60"/>
      <c r="AD18" s="60"/>
      <c r="AE18" s="60"/>
      <c r="AF18" s="61"/>
      <c r="AG18" s="20"/>
      <c r="AH18" s="34" t="s">
        <v>74</v>
      </c>
    </row>
    <row r="19" spans="1:34" ht="17.25" customHeight="1">
      <c r="A19" s="34" t="s">
        <v>74</v>
      </c>
      <c r="C19" s="38">
        <v>2</v>
      </c>
      <c r="D19" s="144" t="str">
        <f>IF('見積書'!D19&lt;&gt;"",'見積書'!D19,"")</f>
        <v/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  <c r="R19" s="147" t="str">
        <f>IF('見積書'!R19&lt;&gt;"",'見積書'!R19,"")</f>
        <v/>
      </c>
      <c r="S19" s="148"/>
      <c r="T19" s="149" t="str">
        <f>IF('見積書'!T19&lt;&gt;"",'見積書'!T19,"")</f>
        <v/>
      </c>
      <c r="U19" s="150"/>
      <c r="V19" s="66" t="str">
        <f>IF('見積書'!V19&lt;&gt;"",'見積書'!V19,"")</f>
        <v/>
      </c>
      <c r="W19" s="67"/>
      <c r="X19" s="68"/>
      <c r="Y19" s="66" t="str">
        <f>IF('見積書'!Y19&lt;&gt;"",'見積書'!Y19,"")</f>
        <v/>
      </c>
      <c r="Z19" s="67"/>
      <c r="AA19" s="68"/>
      <c r="AB19" s="144" t="str">
        <f>IF('見積書'!AB19&lt;&gt;"",'見積書'!AB19,"")</f>
        <v/>
      </c>
      <c r="AC19" s="145"/>
      <c r="AD19" s="145"/>
      <c r="AE19" s="145"/>
      <c r="AF19" s="151"/>
      <c r="AG19" s="20"/>
      <c r="AH19" s="34" t="s">
        <v>74</v>
      </c>
    </row>
    <row r="20" spans="1:34" ht="17.25" customHeight="1">
      <c r="A20" s="34" t="s">
        <v>74</v>
      </c>
      <c r="C20" s="38">
        <v>3</v>
      </c>
      <c r="D20" s="144" t="str">
        <f>IF('見積書'!D20&lt;&gt;"",'見積書'!D20,"")</f>
        <v/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147" t="str">
        <f>IF('見積書'!R20&lt;&gt;"",'見積書'!R20,"")</f>
        <v/>
      </c>
      <c r="S20" s="148"/>
      <c r="T20" s="149" t="str">
        <f>IF('見積書'!T20&lt;&gt;"",'見積書'!T20,"")</f>
        <v/>
      </c>
      <c r="U20" s="150"/>
      <c r="V20" s="66" t="str">
        <f>IF('見積書'!V20&lt;&gt;"",'見積書'!V20,"")</f>
        <v/>
      </c>
      <c r="W20" s="67"/>
      <c r="X20" s="68"/>
      <c r="Y20" s="66" t="str">
        <f>IF('見積書'!Y20&lt;&gt;"",'見積書'!Y20,"")</f>
        <v/>
      </c>
      <c r="Z20" s="67"/>
      <c r="AA20" s="68"/>
      <c r="AB20" s="144" t="str">
        <f>IF('見積書'!AB20&lt;&gt;"",'見積書'!AB20,"")</f>
        <v/>
      </c>
      <c r="AC20" s="145"/>
      <c r="AD20" s="145"/>
      <c r="AE20" s="145"/>
      <c r="AF20" s="151"/>
      <c r="AG20" s="20"/>
      <c r="AH20" s="34" t="s">
        <v>74</v>
      </c>
    </row>
    <row r="21" spans="1:34" ht="17.25" customHeight="1">
      <c r="A21" s="34" t="s">
        <v>74</v>
      </c>
      <c r="C21" s="38">
        <v>4</v>
      </c>
      <c r="D21" s="144" t="str">
        <f>IF('見積書'!D21&lt;&gt;"",'見積書'!D21,"")</f>
        <v/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47" t="str">
        <f>IF('見積書'!R21&lt;&gt;"",'見積書'!R21,"")</f>
        <v/>
      </c>
      <c r="S21" s="148"/>
      <c r="T21" s="149" t="str">
        <f>IF('見積書'!T21&lt;&gt;"",'見積書'!T21,"")</f>
        <v/>
      </c>
      <c r="U21" s="150"/>
      <c r="V21" s="66" t="str">
        <f>IF('見積書'!V21&lt;&gt;"",'見積書'!V21,"")</f>
        <v/>
      </c>
      <c r="W21" s="67"/>
      <c r="X21" s="68"/>
      <c r="Y21" s="66" t="str">
        <f>IF('見積書'!Y21&lt;&gt;"",'見積書'!Y21,"")</f>
        <v/>
      </c>
      <c r="Z21" s="67"/>
      <c r="AA21" s="68"/>
      <c r="AB21" s="144" t="str">
        <f>IF('見積書'!AB21&lt;&gt;"",'見積書'!AB21,"")</f>
        <v/>
      </c>
      <c r="AC21" s="145"/>
      <c r="AD21" s="145"/>
      <c r="AE21" s="145"/>
      <c r="AF21" s="151"/>
      <c r="AG21" s="20"/>
      <c r="AH21" s="34" t="s">
        <v>74</v>
      </c>
    </row>
    <row r="22" spans="1:34" ht="17.25" customHeight="1">
      <c r="A22" s="34" t="s">
        <v>74</v>
      </c>
      <c r="C22" s="38">
        <v>5</v>
      </c>
      <c r="D22" s="144" t="str">
        <f>IF('見積書'!D22&lt;&gt;"",'見積書'!D22,"")</f>
        <v/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147" t="str">
        <f>IF('見積書'!R22&lt;&gt;"",'見積書'!R22,"")</f>
        <v/>
      </c>
      <c r="S22" s="148"/>
      <c r="T22" s="149" t="str">
        <f>IF('見積書'!T22&lt;&gt;"",'見積書'!T22,"")</f>
        <v/>
      </c>
      <c r="U22" s="150"/>
      <c r="V22" s="66" t="str">
        <f>IF('見積書'!V22&lt;&gt;"",'見積書'!V22,"")</f>
        <v/>
      </c>
      <c r="W22" s="67"/>
      <c r="X22" s="68"/>
      <c r="Y22" s="66" t="str">
        <f>IF('見積書'!Y22&lt;&gt;"",'見積書'!Y22,"")</f>
        <v/>
      </c>
      <c r="Z22" s="67"/>
      <c r="AA22" s="68"/>
      <c r="AB22" s="144" t="str">
        <f>IF('見積書'!AB22&lt;&gt;"",'見積書'!AB22,"")</f>
        <v/>
      </c>
      <c r="AC22" s="145"/>
      <c r="AD22" s="145"/>
      <c r="AE22" s="145"/>
      <c r="AF22" s="151"/>
      <c r="AG22" s="20"/>
      <c r="AH22" s="34" t="s">
        <v>74</v>
      </c>
    </row>
    <row r="23" spans="1:34" ht="17.25" customHeight="1">
      <c r="A23" s="34" t="s">
        <v>74</v>
      </c>
      <c r="C23" s="39">
        <v>6</v>
      </c>
      <c r="D23" s="141" t="str">
        <f>IF('見積書'!D23&lt;&gt;"",'見積書'!D23,"")</f>
        <v/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52"/>
      <c r="R23" s="153" t="str">
        <f>IF('見積書'!R23&lt;&gt;"",'見積書'!R23,"")</f>
        <v/>
      </c>
      <c r="S23" s="154"/>
      <c r="T23" s="155" t="str">
        <f>IF('見積書'!T23&lt;&gt;"",'見積書'!T23,"")</f>
        <v/>
      </c>
      <c r="U23" s="156"/>
      <c r="V23" s="73" t="str">
        <f>IF('見積書'!V23&lt;&gt;"",'見積書'!V23,"")</f>
        <v/>
      </c>
      <c r="W23" s="74"/>
      <c r="X23" s="75"/>
      <c r="Y23" s="73" t="str">
        <f>IF('見積書'!Y23&lt;&gt;"",'見積書'!Y23,"")</f>
        <v/>
      </c>
      <c r="Z23" s="74"/>
      <c r="AA23" s="75"/>
      <c r="AB23" s="141" t="str">
        <f>IF('見積書'!AB23&lt;&gt;"",'見積書'!AB23,"")</f>
        <v/>
      </c>
      <c r="AC23" s="142"/>
      <c r="AD23" s="142"/>
      <c r="AE23" s="142"/>
      <c r="AF23" s="143"/>
      <c r="AG23" s="20"/>
      <c r="AH23" s="34" t="s">
        <v>74</v>
      </c>
    </row>
    <row r="24" spans="1:34" ht="16.5" customHeight="1">
      <c r="A24" s="34" t="s">
        <v>74</v>
      </c>
      <c r="R24" s="86" t="s">
        <v>8</v>
      </c>
      <c r="S24" s="87"/>
      <c r="T24" s="87"/>
      <c r="U24" s="87"/>
      <c r="V24" s="87"/>
      <c r="W24" s="87"/>
      <c r="X24" s="88"/>
      <c r="Y24" s="92">
        <f>SUM(Y18:AA23)</f>
        <v>1000000</v>
      </c>
      <c r="Z24" s="93"/>
      <c r="AA24" s="94"/>
      <c r="AB24" s="98"/>
      <c r="AC24" s="87"/>
      <c r="AD24" s="87"/>
      <c r="AE24" s="87"/>
      <c r="AF24" s="99"/>
      <c r="AG24" s="20"/>
      <c r="AH24" s="34" t="s">
        <v>74</v>
      </c>
    </row>
    <row r="25" spans="1:34" ht="17.25" customHeight="1">
      <c r="A25" s="34" t="s">
        <v>74</v>
      </c>
      <c r="C25" s="12" t="s">
        <v>11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R25" s="89"/>
      <c r="S25" s="90"/>
      <c r="T25" s="90"/>
      <c r="U25" s="90"/>
      <c r="V25" s="90"/>
      <c r="W25" s="90"/>
      <c r="X25" s="91"/>
      <c r="Y25" s="95"/>
      <c r="Z25" s="96"/>
      <c r="AA25" s="97"/>
      <c r="AB25" s="100"/>
      <c r="AC25" s="90"/>
      <c r="AD25" s="90"/>
      <c r="AE25" s="90"/>
      <c r="AF25" s="101"/>
      <c r="AG25" s="20"/>
      <c r="AH25" s="34" t="s">
        <v>74</v>
      </c>
    </row>
    <row r="26" spans="1:34" ht="17.25" customHeight="1">
      <c r="A26" s="34" t="s">
        <v>74</v>
      </c>
      <c r="C26" s="1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16"/>
      <c r="R26" s="108" t="s">
        <v>9</v>
      </c>
      <c r="S26" s="109"/>
      <c r="T26" s="109"/>
      <c r="U26" s="109"/>
      <c r="V26" s="109"/>
      <c r="W26" s="109"/>
      <c r="X26" s="110"/>
      <c r="Y26" s="114">
        <f>Y24*0.08</f>
        <v>80000</v>
      </c>
      <c r="Z26" s="115"/>
      <c r="AA26" s="116"/>
      <c r="AB26" s="120"/>
      <c r="AC26" s="109"/>
      <c r="AD26" s="109"/>
      <c r="AE26" s="109"/>
      <c r="AF26" s="121"/>
      <c r="AG26" s="20"/>
      <c r="AH26" s="34" t="s">
        <v>74</v>
      </c>
    </row>
    <row r="27" spans="1:34" ht="17.25" customHeight="1">
      <c r="A27" s="34" t="s">
        <v>74</v>
      </c>
      <c r="C27" s="15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6"/>
      <c r="R27" s="111"/>
      <c r="S27" s="112"/>
      <c r="T27" s="112"/>
      <c r="U27" s="112"/>
      <c r="V27" s="112"/>
      <c r="W27" s="112"/>
      <c r="X27" s="113"/>
      <c r="Y27" s="117"/>
      <c r="Z27" s="118"/>
      <c r="AA27" s="119"/>
      <c r="AB27" s="122"/>
      <c r="AC27" s="112"/>
      <c r="AD27" s="112"/>
      <c r="AE27" s="112"/>
      <c r="AF27" s="123"/>
      <c r="AG27" s="20"/>
      <c r="AH27" s="34" t="s">
        <v>74</v>
      </c>
    </row>
    <row r="28" spans="1:34" ht="17.25" customHeight="1">
      <c r="A28" s="34" t="s">
        <v>74</v>
      </c>
      <c r="C28" s="15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6"/>
      <c r="R28" s="124" t="s">
        <v>10</v>
      </c>
      <c r="S28" s="125"/>
      <c r="T28" s="125"/>
      <c r="U28" s="125"/>
      <c r="V28" s="125"/>
      <c r="W28" s="125"/>
      <c r="X28" s="126"/>
      <c r="Y28" s="130">
        <f>Y26+Y24</f>
        <v>1080000</v>
      </c>
      <c r="Z28" s="131"/>
      <c r="AA28" s="132"/>
      <c r="AB28" s="136"/>
      <c r="AC28" s="125"/>
      <c r="AD28" s="125"/>
      <c r="AE28" s="125"/>
      <c r="AF28" s="137"/>
      <c r="AG28" s="20"/>
      <c r="AH28" s="34" t="s">
        <v>74</v>
      </c>
    </row>
    <row r="29" spans="1:34" ht="17.25" customHeight="1">
      <c r="A29" s="34" t="s">
        <v>74</v>
      </c>
      <c r="C29" s="15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6"/>
      <c r="R29" s="127"/>
      <c r="S29" s="128"/>
      <c r="T29" s="128"/>
      <c r="U29" s="128"/>
      <c r="V29" s="128"/>
      <c r="W29" s="128"/>
      <c r="X29" s="129"/>
      <c r="Y29" s="133"/>
      <c r="Z29" s="134"/>
      <c r="AA29" s="135"/>
      <c r="AB29" s="138"/>
      <c r="AC29" s="128"/>
      <c r="AD29" s="128"/>
      <c r="AE29" s="128"/>
      <c r="AF29" s="139"/>
      <c r="AG29" s="20"/>
      <c r="AH29" s="34" t="s">
        <v>74</v>
      </c>
    </row>
    <row r="30" spans="1:34" ht="17.25" customHeight="1">
      <c r="A30" s="34" t="s">
        <v>74</v>
      </c>
      <c r="C30" s="17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34" t="s">
        <v>74</v>
      </c>
    </row>
    <row r="31" spans="1:34" ht="17.25" customHeight="1">
      <c r="A31" s="34" t="s">
        <v>74</v>
      </c>
      <c r="B31" s="34" t="s">
        <v>74</v>
      </c>
      <c r="C31" s="34" t="s">
        <v>74</v>
      </c>
      <c r="D31" s="34" t="s">
        <v>74</v>
      </c>
      <c r="E31" s="34" t="s">
        <v>74</v>
      </c>
      <c r="F31" s="34" t="s">
        <v>74</v>
      </c>
      <c r="G31" s="34" t="s">
        <v>74</v>
      </c>
      <c r="H31" s="34" t="s">
        <v>74</v>
      </c>
      <c r="I31" s="34" t="s">
        <v>74</v>
      </c>
      <c r="J31" s="34" t="s">
        <v>74</v>
      </c>
      <c r="K31" s="34" t="s">
        <v>74</v>
      </c>
      <c r="L31" s="34" t="s">
        <v>74</v>
      </c>
      <c r="M31" s="34" t="s">
        <v>74</v>
      </c>
      <c r="N31" s="34" t="s">
        <v>74</v>
      </c>
      <c r="O31" s="34" t="s">
        <v>74</v>
      </c>
      <c r="P31" s="34" t="s">
        <v>74</v>
      </c>
      <c r="Q31" s="34" t="s">
        <v>74</v>
      </c>
      <c r="R31" s="34" t="s">
        <v>74</v>
      </c>
      <c r="S31" s="34" t="s">
        <v>74</v>
      </c>
      <c r="T31" s="34" t="s">
        <v>74</v>
      </c>
      <c r="U31" s="34" t="s">
        <v>74</v>
      </c>
      <c r="V31" s="34" t="s">
        <v>74</v>
      </c>
      <c r="W31" s="34" t="s">
        <v>74</v>
      </c>
      <c r="X31" s="34" t="s">
        <v>74</v>
      </c>
      <c r="Y31" s="34" t="s">
        <v>74</v>
      </c>
      <c r="Z31" s="34" t="s">
        <v>74</v>
      </c>
      <c r="AA31" s="34" t="s">
        <v>74</v>
      </c>
      <c r="AB31" s="34" t="s">
        <v>74</v>
      </c>
      <c r="AC31" s="34" t="s">
        <v>74</v>
      </c>
      <c r="AD31" s="34" t="s">
        <v>74</v>
      </c>
      <c r="AE31" s="34" t="s">
        <v>74</v>
      </c>
      <c r="AF31" s="34" t="s">
        <v>74</v>
      </c>
      <c r="AG31" s="34" t="s">
        <v>74</v>
      </c>
      <c r="AH31" s="34" t="s">
        <v>74</v>
      </c>
    </row>
    <row r="32" ht="17.25" customHeight="1">
      <c r="AH32" s="20"/>
    </row>
  </sheetData>
  <mergeCells count="81">
    <mergeCell ref="Y28:AA29"/>
    <mergeCell ref="AB28:AF29"/>
    <mergeCell ref="X6:AE6"/>
    <mergeCell ref="A1:B2"/>
    <mergeCell ref="C1:D2"/>
    <mergeCell ref="E1:F2"/>
    <mergeCell ref="X3:Y3"/>
    <mergeCell ref="Z3:AB3"/>
    <mergeCell ref="C4:R5"/>
    <mergeCell ref="X4:Y4"/>
    <mergeCell ref="Z4:AB4"/>
    <mergeCell ref="Y7:Z7"/>
    <mergeCell ref="AB7:AC7"/>
    <mergeCell ref="F8:N8"/>
    <mergeCell ref="Y8:AF8"/>
    <mergeCell ref="F9:N9"/>
    <mergeCell ref="Y9:AF9"/>
    <mergeCell ref="AB17:AF17"/>
    <mergeCell ref="F10:N10"/>
    <mergeCell ref="F11:N11"/>
    <mergeCell ref="F12:N12"/>
    <mergeCell ref="X12:AE12"/>
    <mergeCell ref="D17:Q17"/>
    <mergeCell ref="R17:S17"/>
    <mergeCell ref="T17:U17"/>
    <mergeCell ref="V17:X17"/>
    <mergeCell ref="Y17:AA17"/>
    <mergeCell ref="C14:E15"/>
    <mergeCell ref="F14:U15"/>
    <mergeCell ref="Y14:AB14"/>
    <mergeCell ref="AC14:AF14"/>
    <mergeCell ref="Y15:AB15"/>
    <mergeCell ref="AC15:AF15"/>
    <mergeCell ref="AB19:AF19"/>
    <mergeCell ref="AB18:AF18"/>
    <mergeCell ref="D18:Q18"/>
    <mergeCell ref="R18:S18"/>
    <mergeCell ref="T18:U18"/>
    <mergeCell ref="V18:X18"/>
    <mergeCell ref="Y18:AA18"/>
    <mergeCell ref="D19:Q19"/>
    <mergeCell ref="R19:S19"/>
    <mergeCell ref="T19:U19"/>
    <mergeCell ref="V19:X19"/>
    <mergeCell ref="Y19:AA19"/>
    <mergeCell ref="AB21:AF21"/>
    <mergeCell ref="D20:Q20"/>
    <mergeCell ref="R20:S20"/>
    <mergeCell ref="T20:U20"/>
    <mergeCell ref="V20:X20"/>
    <mergeCell ref="Y20:AA20"/>
    <mergeCell ref="AB20:AF20"/>
    <mergeCell ref="D21:Q21"/>
    <mergeCell ref="R21:S21"/>
    <mergeCell ref="T21:U21"/>
    <mergeCell ref="V21:X21"/>
    <mergeCell ref="Y21:AA21"/>
    <mergeCell ref="AB23:AF23"/>
    <mergeCell ref="D22:Q22"/>
    <mergeCell ref="R22:S22"/>
    <mergeCell ref="T22:U22"/>
    <mergeCell ref="V22:X22"/>
    <mergeCell ref="Y22:AA22"/>
    <mergeCell ref="AB22:AF22"/>
    <mergeCell ref="D23:Q23"/>
    <mergeCell ref="R23:S23"/>
    <mergeCell ref="T23:U23"/>
    <mergeCell ref="V23:X23"/>
    <mergeCell ref="Y23:AA23"/>
    <mergeCell ref="R24:X25"/>
    <mergeCell ref="Y24:AA25"/>
    <mergeCell ref="AB24:AF25"/>
    <mergeCell ref="D27:O27"/>
    <mergeCell ref="R26:X27"/>
    <mergeCell ref="Y26:AA27"/>
    <mergeCell ref="AB26:AF27"/>
    <mergeCell ref="D28:O28"/>
    <mergeCell ref="D29:O29"/>
    <mergeCell ref="D30:O30"/>
    <mergeCell ref="D26:O26"/>
    <mergeCell ref="R28:X29"/>
  </mergeCells>
  <printOptions horizontalCentered="1" verticalCentered="1"/>
  <pageMargins left="0.59" right="0.59" top="0.59" bottom="0.59" header="0.31" footer="0.31"/>
  <pageSetup fitToHeight="1" fitToWidth="1" horizontalDpi="600" verticalDpi="600" orientation="landscape" paperSize="9" scale="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2"/>
  <sheetViews>
    <sheetView showGridLines="0" view="pageLayout" zoomScale="70" zoomScalePageLayoutView="70" workbookViewId="0" topLeftCell="A1">
      <selection activeCell="D18" sqref="D18:AF23"/>
    </sheetView>
  </sheetViews>
  <sheetFormatPr defaultColWidth="2.625" defaultRowHeight="17.25" customHeight="1"/>
  <sheetData>
    <row r="1" spans="1:34" ht="16.5" customHeight="1">
      <c r="A1" s="44" t="s">
        <v>42</v>
      </c>
      <c r="B1" s="44"/>
      <c r="C1" s="45" t="s">
        <v>46</v>
      </c>
      <c r="D1" s="45"/>
      <c r="E1" s="46" t="s">
        <v>47</v>
      </c>
      <c r="F1" s="46"/>
      <c r="G1" s="47" t="s">
        <v>23</v>
      </c>
      <c r="H1" s="47"/>
      <c r="I1" s="34" t="s">
        <v>74</v>
      </c>
      <c r="J1" s="34" t="s">
        <v>74</v>
      </c>
      <c r="K1" s="34" t="s">
        <v>74</v>
      </c>
      <c r="L1" s="34" t="s">
        <v>74</v>
      </c>
      <c r="M1" s="34" t="s">
        <v>74</v>
      </c>
      <c r="N1" s="34" t="s">
        <v>74</v>
      </c>
      <c r="O1" s="34" t="s">
        <v>74</v>
      </c>
      <c r="P1" s="34" t="s">
        <v>74</v>
      </c>
      <c r="Q1" s="34" t="s">
        <v>74</v>
      </c>
      <c r="R1" s="34" t="s">
        <v>74</v>
      </c>
      <c r="S1" s="34" t="s">
        <v>74</v>
      </c>
      <c r="T1" s="34" t="s">
        <v>74</v>
      </c>
      <c r="U1" s="34" t="s">
        <v>74</v>
      </c>
      <c r="V1" s="34" t="s">
        <v>74</v>
      </c>
      <c r="W1" s="34" t="s">
        <v>74</v>
      </c>
      <c r="X1" s="34" t="s">
        <v>74</v>
      </c>
      <c r="Y1" s="34" t="s">
        <v>74</v>
      </c>
      <c r="Z1" s="34" t="s">
        <v>74</v>
      </c>
      <c r="AA1" s="34" t="s">
        <v>74</v>
      </c>
      <c r="AB1" s="34" t="s">
        <v>74</v>
      </c>
      <c r="AC1" s="34" t="s">
        <v>74</v>
      </c>
      <c r="AD1" s="34" t="s">
        <v>74</v>
      </c>
      <c r="AE1" s="34" t="s">
        <v>74</v>
      </c>
      <c r="AF1" s="34" t="s">
        <v>74</v>
      </c>
      <c r="AG1" s="34" t="s">
        <v>74</v>
      </c>
      <c r="AH1" s="34" t="s">
        <v>74</v>
      </c>
    </row>
    <row r="2" spans="1:34" ht="17.25" customHeight="1">
      <c r="A2" s="44"/>
      <c r="B2" s="44"/>
      <c r="C2" s="45"/>
      <c r="D2" s="45"/>
      <c r="E2" s="46"/>
      <c r="F2" s="46"/>
      <c r="G2" s="47"/>
      <c r="H2" s="47"/>
      <c r="I2" s="35"/>
      <c r="J2" s="35"/>
      <c r="K2" s="29"/>
      <c r="L2" s="29"/>
      <c r="N2" s="9"/>
      <c r="O2" s="9"/>
      <c r="P2" s="9"/>
      <c r="Q2" s="9"/>
      <c r="R2" s="9"/>
      <c r="S2" s="9"/>
      <c r="T2" s="9"/>
      <c r="U2" s="9"/>
      <c r="AH2" s="34" t="s">
        <v>74</v>
      </c>
    </row>
    <row r="3" spans="1:34" ht="17.25" customHeight="1">
      <c r="A3" s="34" t="s">
        <v>74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N3" s="9"/>
      <c r="O3" s="9"/>
      <c r="P3" s="9"/>
      <c r="Q3" s="9"/>
      <c r="R3" s="9"/>
      <c r="X3" s="102" t="s">
        <v>37</v>
      </c>
      <c r="Y3" s="102"/>
      <c r="Z3" s="103" t="str">
        <f>'見積書'!Z3</f>
        <v>0000001</v>
      </c>
      <c r="AA3" s="185"/>
      <c r="AB3" s="185"/>
      <c r="AH3" s="34" t="s">
        <v>74</v>
      </c>
    </row>
    <row r="4" spans="1:34" ht="17.25" customHeight="1">
      <c r="A4" s="34" t="s">
        <v>74</v>
      </c>
      <c r="B4" s="20"/>
      <c r="C4" s="42" t="str">
        <f>'見積書'!C4</f>
        <v>株式会社・・・・御中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X4" s="102" t="s">
        <v>62</v>
      </c>
      <c r="Y4" s="102"/>
      <c r="Z4" s="104">
        <v>42185</v>
      </c>
      <c r="AA4" s="104"/>
      <c r="AB4" s="104"/>
      <c r="AH4" s="34" t="s">
        <v>74</v>
      </c>
    </row>
    <row r="5" spans="1:34" ht="17.25" customHeight="1" thickBot="1">
      <c r="A5" s="34" t="s">
        <v>74</v>
      </c>
      <c r="B5" s="20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AH5" s="34" t="s">
        <v>74</v>
      </c>
    </row>
    <row r="6" spans="1:34" ht="17.25" customHeight="1" thickTop="1">
      <c r="A6" s="34" t="s">
        <v>74</v>
      </c>
      <c r="B6" s="20"/>
      <c r="J6" t="s">
        <v>67</v>
      </c>
      <c r="U6" s="19" t="s">
        <v>12</v>
      </c>
      <c r="V6" s="19"/>
      <c r="W6" s="19"/>
      <c r="X6" s="80" t="str">
        <f>'見積書'!X6</f>
        <v>株式会社　サンプル（仮）</v>
      </c>
      <c r="Y6" s="80"/>
      <c r="Z6" s="80"/>
      <c r="AA6" s="80"/>
      <c r="AB6" s="80"/>
      <c r="AC6" s="80"/>
      <c r="AD6" s="80"/>
      <c r="AE6" s="80"/>
      <c r="AF6" s="19"/>
      <c r="AH6" s="34" t="s">
        <v>74</v>
      </c>
    </row>
    <row r="7" spans="1:34" ht="17.25" customHeight="1">
      <c r="A7" s="34" t="s">
        <v>74</v>
      </c>
      <c r="B7" s="20"/>
      <c r="U7" s="19" t="s">
        <v>13</v>
      </c>
      <c r="V7" s="19"/>
      <c r="W7" s="19"/>
      <c r="X7" s="8" t="s">
        <v>27</v>
      </c>
      <c r="Y7" s="105" t="str">
        <f>'見積書'!Y7</f>
        <v>000</v>
      </c>
      <c r="Z7" s="186"/>
      <c r="AA7" s="8" t="s">
        <v>28</v>
      </c>
      <c r="AB7" s="105" t="str">
        <f>'見積書'!AB7</f>
        <v>0000</v>
      </c>
      <c r="AC7" s="186"/>
      <c r="AD7" s="5"/>
      <c r="AE7" s="19"/>
      <c r="AF7" s="19"/>
      <c r="AH7" s="34" t="s">
        <v>74</v>
      </c>
    </row>
    <row r="8" spans="1:34" ht="17.25" customHeight="1">
      <c r="A8" s="34" t="s">
        <v>74</v>
      </c>
      <c r="B8" s="20"/>
      <c r="C8" s="19" t="s">
        <v>2</v>
      </c>
      <c r="D8" s="19"/>
      <c r="E8" s="19"/>
      <c r="F8" s="80" t="str">
        <f>'見積書'!F8</f>
        <v>サンプル物件</v>
      </c>
      <c r="G8" s="80"/>
      <c r="H8" s="80"/>
      <c r="I8" s="80"/>
      <c r="J8" s="80"/>
      <c r="K8" s="80"/>
      <c r="L8" s="80"/>
      <c r="M8" s="80"/>
      <c r="N8" s="80"/>
      <c r="O8" s="19"/>
      <c r="P8" s="19"/>
      <c r="Q8" s="19"/>
      <c r="R8" s="19"/>
      <c r="S8" s="19"/>
      <c r="T8" s="19"/>
      <c r="U8" s="4"/>
      <c r="V8" s="4"/>
      <c r="W8" s="4"/>
      <c r="X8" s="4"/>
      <c r="Y8" s="80" t="str">
        <f>'見積書'!Y8</f>
        <v>東京都○○区△△　○丁目</v>
      </c>
      <c r="Z8" s="80"/>
      <c r="AA8" s="80"/>
      <c r="AB8" s="80"/>
      <c r="AC8" s="80"/>
      <c r="AD8" s="80"/>
      <c r="AE8" s="80"/>
      <c r="AF8" s="80"/>
      <c r="AH8" s="34" t="s">
        <v>74</v>
      </c>
    </row>
    <row r="9" spans="1:47" ht="17.25" customHeight="1">
      <c r="A9" s="34" t="s">
        <v>74</v>
      </c>
      <c r="B9" s="20"/>
      <c r="C9" s="19" t="s">
        <v>3</v>
      </c>
      <c r="D9" s="19"/>
      <c r="E9" s="19"/>
      <c r="F9" s="81">
        <f>'見積書'!F9</f>
        <v>42185</v>
      </c>
      <c r="G9" s="82"/>
      <c r="H9" s="82"/>
      <c r="I9" s="82"/>
      <c r="J9" s="82"/>
      <c r="K9" s="82"/>
      <c r="L9" s="82"/>
      <c r="M9" s="82"/>
      <c r="N9" s="82"/>
      <c r="O9" s="19"/>
      <c r="P9" s="19"/>
      <c r="Q9" s="19"/>
      <c r="R9" s="19"/>
      <c r="S9" s="19"/>
      <c r="T9" s="19"/>
      <c r="U9" s="4"/>
      <c r="V9" s="4"/>
      <c r="W9" s="4"/>
      <c r="X9" s="4"/>
      <c r="Y9" s="80" t="str">
        <f>'見積書'!Y9</f>
        <v>□□ビル　▽階　○○○</v>
      </c>
      <c r="Z9" s="80"/>
      <c r="AA9" s="80"/>
      <c r="AB9" s="80"/>
      <c r="AC9" s="80"/>
      <c r="AD9" s="80"/>
      <c r="AE9" s="80"/>
      <c r="AF9" s="80"/>
      <c r="AH9" s="34" t="s">
        <v>74</v>
      </c>
      <c r="AL9" s="2"/>
      <c r="AM9" s="3"/>
      <c r="AN9" s="1"/>
      <c r="AO9" s="4"/>
      <c r="AU9" s="5"/>
    </row>
    <row r="10" spans="1:34" ht="17.25" customHeight="1">
      <c r="A10" s="34" t="s">
        <v>74</v>
      </c>
      <c r="B10" s="20"/>
      <c r="C10" s="19" t="s">
        <v>4</v>
      </c>
      <c r="D10" s="19"/>
      <c r="E10" s="19"/>
      <c r="F10" s="80" t="str">
        <f>'見積書'!F10</f>
        <v>サンプル会社</v>
      </c>
      <c r="G10" s="80"/>
      <c r="H10" s="80"/>
      <c r="I10" s="80"/>
      <c r="J10" s="80"/>
      <c r="K10" s="80"/>
      <c r="L10" s="80"/>
      <c r="M10" s="80"/>
      <c r="N10" s="80"/>
      <c r="O10" s="19"/>
      <c r="P10" s="19"/>
      <c r="Q10" s="19"/>
      <c r="R10" s="19"/>
      <c r="S10" s="19"/>
      <c r="T10" s="19"/>
      <c r="U10" s="4" t="s">
        <v>24</v>
      </c>
      <c r="V10" s="4"/>
      <c r="W10" s="4"/>
      <c r="X10" s="40" t="str">
        <f>'見積書'!X10</f>
        <v>00-0000-0000</v>
      </c>
      <c r="Y10" s="4"/>
      <c r="Z10" s="4"/>
      <c r="AA10" s="4"/>
      <c r="AB10" s="4"/>
      <c r="AC10" s="4"/>
      <c r="AD10" s="4"/>
      <c r="AE10" s="4"/>
      <c r="AF10" s="4"/>
      <c r="AH10" s="34" t="s">
        <v>74</v>
      </c>
    </row>
    <row r="11" spans="1:47" ht="17.25" customHeight="1">
      <c r="A11" s="34" t="s">
        <v>74</v>
      </c>
      <c r="B11" s="20"/>
      <c r="C11" s="19" t="s">
        <v>32</v>
      </c>
      <c r="D11" s="19"/>
      <c r="E11" s="19"/>
      <c r="F11" s="80" t="str">
        <f>'見積書'!F11</f>
        <v>検収月末締め、翌月末支払</v>
      </c>
      <c r="G11" s="80"/>
      <c r="H11" s="80"/>
      <c r="I11" s="80"/>
      <c r="J11" s="80"/>
      <c r="K11" s="80"/>
      <c r="L11" s="80"/>
      <c r="M11" s="80"/>
      <c r="N11" s="80"/>
      <c r="O11" s="19"/>
      <c r="P11" s="19"/>
      <c r="Q11" s="19"/>
      <c r="R11" s="19"/>
      <c r="S11" s="19"/>
      <c r="T11" s="19"/>
      <c r="U11" s="19" t="s">
        <v>33</v>
      </c>
      <c r="V11" s="19"/>
      <c r="W11" s="19"/>
      <c r="X11" s="40" t="str">
        <f>'見積書'!X11</f>
        <v>00-0000-0000</v>
      </c>
      <c r="Y11" s="19"/>
      <c r="Z11" s="19"/>
      <c r="AA11" s="19"/>
      <c r="AB11" s="19"/>
      <c r="AC11" s="19"/>
      <c r="AD11" s="19"/>
      <c r="AE11" s="19"/>
      <c r="AF11" s="19"/>
      <c r="AH11" s="34" t="s">
        <v>74</v>
      </c>
      <c r="AL11" s="7"/>
      <c r="AM11" s="8"/>
      <c r="AN11" s="6"/>
      <c r="AO11" s="5"/>
      <c r="AP11" s="6"/>
      <c r="AQ11" s="6"/>
      <c r="AR11" s="6"/>
      <c r="AS11" s="6"/>
      <c r="AT11" s="5"/>
      <c r="AU11" s="5"/>
    </row>
    <row r="12" spans="1:45" ht="17.25" customHeight="1">
      <c r="A12" s="34" t="s">
        <v>74</v>
      </c>
      <c r="B12" s="20"/>
      <c r="C12" s="19"/>
      <c r="D12" s="19"/>
      <c r="E12" s="19"/>
      <c r="F12" s="163"/>
      <c r="G12" s="80"/>
      <c r="H12" s="80"/>
      <c r="I12" s="80"/>
      <c r="J12" s="80"/>
      <c r="K12" s="80"/>
      <c r="L12" s="80"/>
      <c r="M12" s="80"/>
      <c r="N12" s="80"/>
      <c r="O12" s="19"/>
      <c r="P12" s="19"/>
      <c r="Q12" s="19" t="s">
        <v>49</v>
      </c>
      <c r="R12" s="19"/>
      <c r="S12" s="19"/>
      <c r="T12" s="19"/>
      <c r="U12" s="19" t="s">
        <v>14</v>
      </c>
      <c r="V12" s="19"/>
      <c r="W12" s="19"/>
      <c r="X12" s="80" t="str">
        <f>'見積書'!X12</f>
        <v>見積　書</v>
      </c>
      <c r="Y12" s="80"/>
      <c r="Z12" s="80"/>
      <c r="AA12" s="80"/>
      <c r="AB12" s="80"/>
      <c r="AC12" s="80"/>
      <c r="AD12" s="80"/>
      <c r="AE12" s="80"/>
      <c r="AF12" s="19"/>
      <c r="AH12" s="34" t="s">
        <v>74</v>
      </c>
      <c r="AS12" s="6"/>
    </row>
    <row r="13" spans="1:47" ht="17.25" customHeight="1" thickBot="1">
      <c r="A13" s="34" t="s">
        <v>74</v>
      </c>
      <c r="B13" s="20"/>
      <c r="AH13" s="34" t="s">
        <v>74</v>
      </c>
      <c r="AT13" s="5"/>
      <c r="AU13" s="5"/>
    </row>
    <row r="14" spans="1:34" ht="17.25" customHeight="1">
      <c r="A14" s="34" t="s">
        <v>74</v>
      </c>
      <c r="B14" s="20"/>
      <c r="C14" s="83" t="s">
        <v>6</v>
      </c>
      <c r="D14" s="83"/>
      <c r="E14" s="83"/>
      <c r="F14" s="177">
        <f>'見積書'!F14</f>
        <v>1080000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21"/>
      <c r="W14" s="21"/>
      <c r="X14" s="22"/>
      <c r="Y14" s="48" t="s">
        <v>9</v>
      </c>
      <c r="Z14" s="49"/>
      <c r="AA14" s="49"/>
      <c r="AB14" s="50"/>
      <c r="AC14" s="49" t="s">
        <v>34</v>
      </c>
      <c r="AD14" s="49"/>
      <c r="AE14" s="49"/>
      <c r="AF14" s="49"/>
      <c r="AH14" s="34" t="s">
        <v>74</v>
      </c>
    </row>
    <row r="15" spans="1:47" ht="17.25" customHeight="1" thickBot="1">
      <c r="A15" s="34" t="s">
        <v>74</v>
      </c>
      <c r="B15" s="20"/>
      <c r="C15" s="84"/>
      <c r="D15" s="84"/>
      <c r="E15" s="84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23" t="s">
        <v>35</v>
      </c>
      <c r="W15" s="23"/>
      <c r="X15" s="24"/>
      <c r="Y15" s="51">
        <f>'見積書'!Y15</f>
        <v>80000</v>
      </c>
      <c r="Z15" s="52"/>
      <c r="AA15" s="52"/>
      <c r="AB15" s="53"/>
      <c r="AC15" s="54">
        <f>'見積書'!AC15</f>
        <v>1000000</v>
      </c>
      <c r="AD15" s="52"/>
      <c r="AE15" s="52"/>
      <c r="AF15" s="52"/>
      <c r="AH15" s="34" t="s">
        <v>74</v>
      </c>
      <c r="AL15" s="7"/>
      <c r="AN15" s="6"/>
      <c r="AO15" s="5"/>
      <c r="AP15" s="6"/>
      <c r="AQ15" s="6"/>
      <c r="AR15" s="6"/>
      <c r="AS15" s="6"/>
      <c r="AT15" s="5"/>
      <c r="AU15" s="5"/>
    </row>
    <row r="16" spans="1:45" ht="17.25" customHeight="1">
      <c r="A16" s="34" t="s">
        <v>74</v>
      </c>
      <c r="B16" s="20"/>
      <c r="AG16" s="20"/>
      <c r="AH16" s="34" t="s">
        <v>74</v>
      </c>
      <c r="AL16" s="6"/>
      <c r="AN16" s="6"/>
      <c r="AO16" s="6"/>
      <c r="AP16" s="6"/>
      <c r="AQ16" s="6"/>
      <c r="AR16" s="6"/>
      <c r="AS16" s="6"/>
    </row>
    <row r="17" spans="1:45" ht="17.25" customHeight="1" thickBot="1">
      <c r="A17" s="34" t="s">
        <v>74</v>
      </c>
      <c r="C17" s="11" t="s">
        <v>7</v>
      </c>
      <c r="D17" s="57" t="s">
        <v>15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 t="s">
        <v>16</v>
      </c>
      <c r="S17" s="57"/>
      <c r="T17" s="57" t="s">
        <v>36</v>
      </c>
      <c r="U17" s="57"/>
      <c r="V17" s="57" t="s">
        <v>17</v>
      </c>
      <c r="W17" s="57"/>
      <c r="X17" s="57"/>
      <c r="Y17" s="57" t="s">
        <v>18</v>
      </c>
      <c r="Z17" s="57"/>
      <c r="AA17" s="57"/>
      <c r="AB17" s="57" t="s">
        <v>11</v>
      </c>
      <c r="AC17" s="57"/>
      <c r="AD17" s="57"/>
      <c r="AE17" s="57"/>
      <c r="AF17" s="58"/>
      <c r="AG17" s="20"/>
      <c r="AH17" s="34" t="s">
        <v>74</v>
      </c>
      <c r="AL17" s="7"/>
      <c r="AN17" s="6"/>
      <c r="AO17" s="6"/>
      <c r="AP17" s="6"/>
      <c r="AQ17" s="6"/>
      <c r="AR17" s="6"/>
      <c r="AS17" s="6"/>
    </row>
    <row r="18" spans="1:34" ht="17.25" customHeight="1" thickTop="1">
      <c r="A18" s="34" t="s">
        <v>74</v>
      </c>
      <c r="C18" s="37">
        <v>1</v>
      </c>
      <c r="D18" s="60" t="str">
        <f>IF('見積書'!D18&lt;&gt;"",'見積書'!D18,"")</f>
        <v>サンプル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70">
        <f>IF('見積書'!R18&lt;&gt;"",'見積書'!R18,"")</f>
        <v>1</v>
      </c>
      <c r="S18" s="70"/>
      <c r="T18" s="71" t="str">
        <f>IF('見積書'!T18&lt;&gt;"",'見積書'!T18,"")</f>
        <v>式</v>
      </c>
      <c r="U18" s="71"/>
      <c r="V18" s="157">
        <f>IF('見積書'!V18&lt;&gt;"",'見積書'!V18,"")</f>
        <v>1000000</v>
      </c>
      <c r="W18" s="158"/>
      <c r="X18" s="159"/>
      <c r="Y18" s="157">
        <f>IF('見積書'!Y18&lt;&gt;"",'見積書'!Y18,"")</f>
        <v>1000000</v>
      </c>
      <c r="Z18" s="158"/>
      <c r="AA18" s="159"/>
      <c r="AB18" s="60" t="str">
        <f>IF('見積書'!AB18&lt;&gt;"",'見積書'!AB18,"")</f>
        <v/>
      </c>
      <c r="AC18" s="60"/>
      <c r="AD18" s="60"/>
      <c r="AE18" s="60"/>
      <c r="AF18" s="61"/>
      <c r="AG18" s="20"/>
      <c r="AH18" s="34" t="s">
        <v>74</v>
      </c>
    </row>
    <row r="19" spans="1:34" ht="17.25" customHeight="1">
      <c r="A19" s="34" t="s">
        <v>74</v>
      </c>
      <c r="C19" s="38">
        <v>2</v>
      </c>
      <c r="D19" s="144" t="str">
        <f>IF('見積書'!D19&lt;&gt;"",'見積書'!D19,"")</f>
        <v/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  <c r="R19" s="147" t="str">
        <f>IF('見積書'!R19&lt;&gt;"",'見積書'!R19,"")</f>
        <v/>
      </c>
      <c r="S19" s="148"/>
      <c r="T19" s="149" t="str">
        <f>IF('見積書'!T19&lt;&gt;"",'見積書'!T19,"")</f>
        <v/>
      </c>
      <c r="U19" s="150"/>
      <c r="V19" s="66" t="str">
        <f>IF('見積書'!V19&lt;&gt;"",'見積書'!V19,"")</f>
        <v/>
      </c>
      <c r="W19" s="67"/>
      <c r="X19" s="68"/>
      <c r="Y19" s="66" t="str">
        <f>IF('見積書'!Y19&lt;&gt;"",'見積書'!Y19,"")</f>
        <v/>
      </c>
      <c r="Z19" s="67"/>
      <c r="AA19" s="68"/>
      <c r="AB19" s="144" t="str">
        <f>IF('見積書'!AB19&lt;&gt;"",'見積書'!AB19,"")</f>
        <v/>
      </c>
      <c r="AC19" s="145"/>
      <c r="AD19" s="145"/>
      <c r="AE19" s="145"/>
      <c r="AF19" s="151"/>
      <c r="AG19" s="20"/>
      <c r="AH19" s="34" t="s">
        <v>74</v>
      </c>
    </row>
    <row r="20" spans="1:34" ht="17.25" customHeight="1">
      <c r="A20" s="34" t="s">
        <v>74</v>
      </c>
      <c r="C20" s="38">
        <v>3</v>
      </c>
      <c r="D20" s="144" t="str">
        <f>IF('見積書'!D20&lt;&gt;"",'見積書'!D20,"")</f>
        <v/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147" t="str">
        <f>IF('見積書'!R20&lt;&gt;"",'見積書'!R20,"")</f>
        <v/>
      </c>
      <c r="S20" s="148"/>
      <c r="T20" s="149" t="str">
        <f>IF('見積書'!T20&lt;&gt;"",'見積書'!T20,"")</f>
        <v/>
      </c>
      <c r="U20" s="150"/>
      <c r="V20" s="66" t="str">
        <f>IF('見積書'!V20&lt;&gt;"",'見積書'!V20,"")</f>
        <v/>
      </c>
      <c r="W20" s="67"/>
      <c r="X20" s="68"/>
      <c r="Y20" s="66" t="str">
        <f>IF('見積書'!Y20&lt;&gt;"",'見積書'!Y20,"")</f>
        <v/>
      </c>
      <c r="Z20" s="67"/>
      <c r="AA20" s="68"/>
      <c r="AB20" s="144" t="str">
        <f>IF('見積書'!AB20&lt;&gt;"",'見積書'!AB20,"")</f>
        <v/>
      </c>
      <c r="AC20" s="145"/>
      <c r="AD20" s="145"/>
      <c r="AE20" s="145"/>
      <c r="AF20" s="151"/>
      <c r="AG20" s="20"/>
      <c r="AH20" s="34" t="s">
        <v>74</v>
      </c>
    </row>
    <row r="21" spans="1:34" ht="17.25" customHeight="1">
      <c r="A21" s="34" t="s">
        <v>74</v>
      </c>
      <c r="C21" s="38">
        <v>4</v>
      </c>
      <c r="D21" s="144" t="str">
        <f>IF('見積書'!D21&lt;&gt;"",'見積書'!D21,"")</f>
        <v/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47" t="str">
        <f>IF('見積書'!R21&lt;&gt;"",'見積書'!R21,"")</f>
        <v/>
      </c>
      <c r="S21" s="148"/>
      <c r="T21" s="149" t="str">
        <f>IF('見積書'!T21&lt;&gt;"",'見積書'!T21,"")</f>
        <v/>
      </c>
      <c r="U21" s="150"/>
      <c r="V21" s="66" t="str">
        <f>IF('見積書'!V21&lt;&gt;"",'見積書'!V21,"")</f>
        <v/>
      </c>
      <c r="W21" s="67"/>
      <c r="X21" s="68"/>
      <c r="Y21" s="66" t="str">
        <f>IF('見積書'!Y21&lt;&gt;"",'見積書'!Y21,"")</f>
        <v/>
      </c>
      <c r="Z21" s="67"/>
      <c r="AA21" s="68"/>
      <c r="AB21" s="144" t="str">
        <f>IF('見積書'!AB21&lt;&gt;"",'見積書'!AB21,"")</f>
        <v/>
      </c>
      <c r="AC21" s="145"/>
      <c r="AD21" s="145"/>
      <c r="AE21" s="145"/>
      <c r="AF21" s="151"/>
      <c r="AG21" s="20"/>
      <c r="AH21" s="34" t="s">
        <v>74</v>
      </c>
    </row>
    <row r="22" spans="1:34" ht="17.25" customHeight="1">
      <c r="A22" s="34" t="s">
        <v>74</v>
      </c>
      <c r="C22" s="38">
        <v>5</v>
      </c>
      <c r="D22" s="144" t="str">
        <f>IF('見積書'!D22&lt;&gt;"",'見積書'!D22,"")</f>
        <v/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147" t="str">
        <f>IF('見積書'!R22&lt;&gt;"",'見積書'!R22,"")</f>
        <v/>
      </c>
      <c r="S22" s="148"/>
      <c r="T22" s="149" t="str">
        <f>IF('見積書'!T22&lt;&gt;"",'見積書'!T22,"")</f>
        <v/>
      </c>
      <c r="U22" s="150"/>
      <c r="V22" s="66" t="str">
        <f>IF('見積書'!V22&lt;&gt;"",'見積書'!V22,"")</f>
        <v/>
      </c>
      <c r="W22" s="67"/>
      <c r="X22" s="68"/>
      <c r="Y22" s="66" t="str">
        <f>IF('見積書'!Y22&lt;&gt;"",'見積書'!Y22,"")</f>
        <v/>
      </c>
      <c r="Z22" s="67"/>
      <c r="AA22" s="68"/>
      <c r="AB22" s="144" t="str">
        <f>IF('見積書'!AB22&lt;&gt;"",'見積書'!AB22,"")</f>
        <v/>
      </c>
      <c r="AC22" s="145"/>
      <c r="AD22" s="145"/>
      <c r="AE22" s="145"/>
      <c r="AF22" s="151"/>
      <c r="AG22" s="20"/>
      <c r="AH22" s="34" t="s">
        <v>74</v>
      </c>
    </row>
    <row r="23" spans="1:34" ht="17.25" customHeight="1">
      <c r="A23" s="34" t="s">
        <v>74</v>
      </c>
      <c r="C23" s="39">
        <v>6</v>
      </c>
      <c r="D23" s="141" t="str">
        <f>IF('見積書'!D23&lt;&gt;"",'見積書'!D23,"")</f>
        <v/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52"/>
      <c r="R23" s="153" t="str">
        <f>IF('見積書'!R23&lt;&gt;"",'見積書'!R23,"")</f>
        <v/>
      </c>
      <c r="S23" s="154"/>
      <c r="T23" s="155" t="str">
        <f>IF('見積書'!T23&lt;&gt;"",'見積書'!T23,"")</f>
        <v/>
      </c>
      <c r="U23" s="156"/>
      <c r="V23" s="73" t="str">
        <f>IF('見積書'!V23&lt;&gt;"",'見積書'!V23,"")</f>
        <v/>
      </c>
      <c r="W23" s="74"/>
      <c r="X23" s="75"/>
      <c r="Y23" s="73" t="str">
        <f>IF('見積書'!Y23&lt;&gt;"",'見積書'!Y23,"")</f>
        <v/>
      </c>
      <c r="Z23" s="74"/>
      <c r="AA23" s="75"/>
      <c r="AB23" s="141" t="str">
        <f>IF('見積書'!AB23&lt;&gt;"",'見積書'!AB23,"")</f>
        <v/>
      </c>
      <c r="AC23" s="142"/>
      <c r="AD23" s="142"/>
      <c r="AE23" s="142"/>
      <c r="AF23" s="143"/>
      <c r="AG23" s="20"/>
      <c r="AH23" s="34" t="s">
        <v>74</v>
      </c>
    </row>
    <row r="24" spans="1:34" ht="16.5" customHeight="1">
      <c r="A24" s="34" t="s">
        <v>74</v>
      </c>
      <c r="R24" s="86" t="s">
        <v>8</v>
      </c>
      <c r="S24" s="87"/>
      <c r="T24" s="87"/>
      <c r="U24" s="87"/>
      <c r="V24" s="87"/>
      <c r="W24" s="87"/>
      <c r="X24" s="88"/>
      <c r="Y24" s="165">
        <f>IF('見積書'!Y24&lt;&gt;"",'見積書'!Y24,"")</f>
        <v>1000000</v>
      </c>
      <c r="Z24" s="166"/>
      <c r="AA24" s="167"/>
      <c r="AB24" s="98" t="str">
        <f>IF('見積書'!AB24&lt;&gt;"",'見積書'!AB24,"")</f>
        <v/>
      </c>
      <c r="AC24" s="87"/>
      <c r="AD24" s="87"/>
      <c r="AE24" s="87"/>
      <c r="AF24" s="99"/>
      <c r="AG24" s="20"/>
      <c r="AH24" s="34" t="s">
        <v>74</v>
      </c>
    </row>
    <row r="25" spans="1:34" ht="17.25" customHeight="1">
      <c r="A25" s="34" t="s">
        <v>74</v>
      </c>
      <c r="C25" s="12" t="s">
        <v>11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R25" s="89"/>
      <c r="S25" s="90"/>
      <c r="T25" s="90"/>
      <c r="U25" s="90"/>
      <c r="V25" s="90"/>
      <c r="W25" s="90"/>
      <c r="X25" s="91"/>
      <c r="Y25" s="168"/>
      <c r="Z25" s="169"/>
      <c r="AA25" s="170"/>
      <c r="AB25" s="100"/>
      <c r="AC25" s="90"/>
      <c r="AD25" s="90"/>
      <c r="AE25" s="90"/>
      <c r="AF25" s="101"/>
      <c r="AG25" s="20"/>
      <c r="AH25" s="34" t="s">
        <v>74</v>
      </c>
    </row>
    <row r="26" spans="1:34" ht="17.25" customHeight="1">
      <c r="A26" s="34" t="s">
        <v>74</v>
      </c>
      <c r="C26" s="1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16"/>
      <c r="R26" s="108" t="s">
        <v>9</v>
      </c>
      <c r="S26" s="109"/>
      <c r="T26" s="109"/>
      <c r="U26" s="109"/>
      <c r="V26" s="109"/>
      <c r="W26" s="109"/>
      <c r="X26" s="110"/>
      <c r="Y26" s="171">
        <f>IF('見積書'!Y26&lt;&gt;"",'見積書'!Y26,"")</f>
        <v>80000</v>
      </c>
      <c r="Z26" s="172"/>
      <c r="AA26" s="173"/>
      <c r="AB26" s="120" t="str">
        <f>IF('見積書'!AB26&lt;&gt;"",'見積書'!AB26,"")</f>
        <v/>
      </c>
      <c r="AC26" s="109"/>
      <c r="AD26" s="109"/>
      <c r="AE26" s="109"/>
      <c r="AF26" s="121"/>
      <c r="AG26" s="20"/>
      <c r="AH26" s="34" t="s">
        <v>74</v>
      </c>
    </row>
    <row r="27" spans="1:34" ht="17.25" customHeight="1">
      <c r="A27" s="34" t="s">
        <v>74</v>
      </c>
      <c r="C27" s="15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6"/>
      <c r="R27" s="111"/>
      <c r="S27" s="112"/>
      <c r="T27" s="112"/>
      <c r="U27" s="112"/>
      <c r="V27" s="112"/>
      <c r="W27" s="112"/>
      <c r="X27" s="113"/>
      <c r="Y27" s="174"/>
      <c r="Z27" s="175"/>
      <c r="AA27" s="176"/>
      <c r="AB27" s="122"/>
      <c r="AC27" s="112"/>
      <c r="AD27" s="112"/>
      <c r="AE27" s="112"/>
      <c r="AF27" s="123"/>
      <c r="AG27" s="20"/>
      <c r="AH27" s="34" t="s">
        <v>74</v>
      </c>
    </row>
    <row r="28" spans="1:34" ht="17.25" customHeight="1">
      <c r="A28" s="34" t="s">
        <v>74</v>
      </c>
      <c r="C28" s="15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6"/>
      <c r="R28" s="124" t="s">
        <v>10</v>
      </c>
      <c r="S28" s="125"/>
      <c r="T28" s="125"/>
      <c r="U28" s="125"/>
      <c r="V28" s="125"/>
      <c r="W28" s="125"/>
      <c r="X28" s="126"/>
      <c r="Y28" s="179">
        <f>IF('見積書'!Y28&lt;&gt;"",'見積書'!Y28,"")</f>
        <v>1080000</v>
      </c>
      <c r="Z28" s="180"/>
      <c r="AA28" s="181"/>
      <c r="AB28" s="136" t="str">
        <f>IF('見積書'!AB28&lt;&gt;"",'見積書'!AB28,"")</f>
        <v/>
      </c>
      <c r="AC28" s="125"/>
      <c r="AD28" s="125"/>
      <c r="AE28" s="125"/>
      <c r="AF28" s="137"/>
      <c r="AG28" s="20"/>
      <c r="AH28" s="34" t="s">
        <v>74</v>
      </c>
    </row>
    <row r="29" spans="1:34" ht="17.25" customHeight="1">
      <c r="A29" s="34" t="s">
        <v>74</v>
      </c>
      <c r="C29" s="15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6"/>
      <c r="R29" s="127"/>
      <c r="S29" s="128"/>
      <c r="T29" s="128"/>
      <c r="U29" s="128"/>
      <c r="V29" s="128"/>
      <c r="W29" s="128"/>
      <c r="X29" s="129"/>
      <c r="Y29" s="182"/>
      <c r="Z29" s="183"/>
      <c r="AA29" s="184"/>
      <c r="AB29" s="138"/>
      <c r="AC29" s="128"/>
      <c r="AD29" s="128"/>
      <c r="AE29" s="128"/>
      <c r="AF29" s="139"/>
      <c r="AG29" s="20"/>
      <c r="AH29" s="34" t="s">
        <v>74</v>
      </c>
    </row>
    <row r="30" spans="1:34" ht="17.25" customHeight="1">
      <c r="A30" s="34" t="s">
        <v>74</v>
      </c>
      <c r="C30" s="17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34" t="s">
        <v>74</v>
      </c>
    </row>
    <row r="31" spans="1:34" ht="17.25" customHeight="1">
      <c r="A31" s="34" t="s">
        <v>74</v>
      </c>
      <c r="B31" s="34" t="s">
        <v>74</v>
      </c>
      <c r="C31" s="34" t="s">
        <v>74</v>
      </c>
      <c r="D31" s="34" t="s">
        <v>74</v>
      </c>
      <c r="E31" s="34" t="s">
        <v>74</v>
      </c>
      <c r="F31" s="34" t="s">
        <v>74</v>
      </c>
      <c r="G31" s="34" t="s">
        <v>74</v>
      </c>
      <c r="H31" s="34" t="s">
        <v>74</v>
      </c>
      <c r="I31" s="34" t="s">
        <v>74</v>
      </c>
      <c r="J31" s="34" t="s">
        <v>74</v>
      </c>
      <c r="K31" s="34" t="s">
        <v>74</v>
      </c>
      <c r="L31" s="34" t="s">
        <v>74</v>
      </c>
      <c r="M31" s="34" t="s">
        <v>74</v>
      </c>
      <c r="N31" s="34" t="s">
        <v>74</v>
      </c>
      <c r="O31" s="34" t="s">
        <v>74</v>
      </c>
      <c r="P31" s="34" t="s">
        <v>74</v>
      </c>
      <c r="Q31" s="34" t="s">
        <v>74</v>
      </c>
      <c r="R31" s="34" t="s">
        <v>74</v>
      </c>
      <c r="S31" s="34" t="s">
        <v>74</v>
      </c>
      <c r="T31" s="34" t="s">
        <v>74</v>
      </c>
      <c r="U31" s="34" t="s">
        <v>74</v>
      </c>
      <c r="V31" s="34" t="s">
        <v>74</v>
      </c>
      <c r="W31" s="34" t="s">
        <v>74</v>
      </c>
      <c r="X31" s="34" t="s">
        <v>74</v>
      </c>
      <c r="Y31" s="34" t="s">
        <v>74</v>
      </c>
      <c r="Z31" s="34" t="s">
        <v>74</v>
      </c>
      <c r="AA31" s="34" t="s">
        <v>74</v>
      </c>
      <c r="AB31" s="34" t="s">
        <v>74</v>
      </c>
      <c r="AC31" s="34" t="s">
        <v>74</v>
      </c>
      <c r="AD31" s="34" t="s">
        <v>74</v>
      </c>
      <c r="AE31" s="34" t="s">
        <v>74</v>
      </c>
      <c r="AF31" s="34" t="s">
        <v>74</v>
      </c>
      <c r="AG31" s="34" t="s">
        <v>74</v>
      </c>
      <c r="AH31" s="34" t="s">
        <v>74</v>
      </c>
    </row>
    <row r="32" spans="23:34" ht="17.25" customHeight="1"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</sheetData>
  <mergeCells count="82">
    <mergeCell ref="Y28:AA29"/>
    <mergeCell ref="AB28:AF29"/>
    <mergeCell ref="X6:AE6"/>
    <mergeCell ref="A1:B2"/>
    <mergeCell ref="C1:D2"/>
    <mergeCell ref="E1:F2"/>
    <mergeCell ref="G1:H2"/>
    <mergeCell ref="X3:Y3"/>
    <mergeCell ref="Z3:AB3"/>
    <mergeCell ref="C4:R5"/>
    <mergeCell ref="X4:Y4"/>
    <mergeCell ref="Z4:AB4"/>
    <mergeCell ref="Y7:Z7"/>
    <mergeCell ref="AB7:AC7"/>
    <mergeCell ref="F8:N8"/>
    <mergeCell ref="Y8:AF8"/>
    <mergeCell ref="F9:N9"/>
    <mergeCell ref="Y9:AF9"/>
    <mergeCell ref="AB17:AF17"/>
    <mergeCell ref="F10:N10"/>
    <mergeCell ref="F11:N11"/>
    <mergeCell ref="F12:N12"/>
    <mergeCell ref="X12:AE12"/>
    <mergeCell ref="D17:Q17"/>
    <mergeCell ref="R17:S17"/>
    <mergeCell ref="T17:U17"/>
    <mergeCell ref="V17:X17"/>
    <mergeCell ref="Y17:AA17"/>
    <mergeCell ref="C14:E15"/>
    <mergeCell ref="F14:U15"/>
    <mergeCell ref="Y14:AB14"/>
    <mergeCell ref="AC14:AF14"/>
    <mergeCell ref="Y15:AB15"/>
    <mergeCell ref="AC15:AF15"/>
    <mergeCell ref="AB19:AF19"/>
    <mergeCell ref="AB18:AF18"/>
    <mergeCell ref="D18:Q18"/>
    <mergeCell ref="R18:S18"/>
    <mergeCell ref="T18:U18"/>
    <mergeCell ref="V18:X18"/>
    <mergeCell ref="Y18:AA18"/>
    <mergeCell ref="D19:Q19"/>
    <mergeCell ref="R19:S19"/>
    <mergeCell ref="T19:U19"/>
    <mergeCell ref="V19:X19"/>
    <mergeCell ref="Y19:AA19"/>
    <mergeCell ref="AB21:AF21"/>
    <mergeCell ref="D20:Q20"/>
    <mergeCell ref="R20:S20"/>
    <mergeCell ref="T20:U20"/>
    <mergeCell ref="V20:X20"/>
    <mergeCell ref="Y20:AA20"/>
    <mergeCell ref="AB20:AF20"/>
    <mergeCell ref="D21:Q21"/>
    <mergeCell ref="R21:S21"/>
    <mergeCell ref="T21:U21"/>
    <mergeCell ref="V21:X21"/>
    <mergeCell ref="Y21:AA21"/>
    <mergeCell ref="AB23:AF23"/>
    <mergeCell ref="D22:Q22"/>
    <mergeCell ref="R22:S22"/>
    <mergeCell ref="T22:U22"/>
    <mergeCell ref="V22:X22"/>
    <mergeCell ref="Y22:AA22"/>
    <mergeCell ref="AB22:AF22"/>
    <mergeCell ref="D23:Q23"/>
    <mergeCell ref="R23:S23"/>
    <mergeCell ref="T23:U23"/>
    <mergeCell ref="V23:X23"/>
    <mergeCell ref="Y23:AA23"/>
    <mergeCell ref="R24:X25"/>
    <mergeCell ref="Y24:AA25"/>
    <mergeCell ref="AB24:AF25"/>
    <mergeCell ref="D27:O27"/>
    <mergeCell ref="R26:X27"/>
    <mergeCell ref="Y26:AA27"/>
    <mergeCell ref="AB26:AF27"/>
    <mergeCell ref="D28:O28"/>
    <mergeCell ref="D29:O29"/>
    <mergeCell ref="D30:O30"/>
    <mergeCell ref="D26:O26"/>
    <mergeCell ref="R28:X29"/>
  </mergeCells>
  <printOptions horizontalCentered="1" verticalCentered="1"/>
  <pageMargins left="0.59" right="0.59" top="0.59" bottom="0.59" header="0.31" footer="0.31"/>
  <pageSetup fitToHeight="1" fitToWidth="1" horizontalDpi="600" verticalDpi="600" orientation="landscape" paperSize="9" scale="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2"/>
  <sheetViews>
    <sheetView showGridLines="0" view="pageLayout" zoomScale="70" zoomScalePageLayoutView="70" workbookViewId="0" topLeftCell="A1">
      <selection activeCell="O8" sqref="O8"/>
    </sheetView>
  </sheetViews>
  <sheetFormatPr defaultColWidth="2.625" defaultRowHeight="17.25" customHeight="1"/>
  <sheetData>
    <row r="1" spans="1:34" ht="16.5" customHeight="1">
      <c r="A1" s="44" t="s">
        <v>50</v>
      </c>
      <c r="B1" s="44"/>
      <c r="C1" s="45" t="s">
        <v>51</v>
      </c>
      <c r="D1" s="45"/>
      <c r="E1" s="46" t="s">
        <v>23</v>
      </c>
      <c r="F1" s="46"/>
      <c r="G1" s="34" t="s">
        <v>74</v>
      </c>
      <c r="H1" s="34" t="s">
        <v>74</v>
      </c>
      <c r="I1" s="34" t="s">
        <v>74</v>
      </c>
      <c r="J1" s="34" t="s">
        <v>74</v>
      </c>
      <c r="K1" s="34" t="s">
        <v>74</v>
      </c>
      <c r="L1" s="34" t="s">
        <v>74</v>
      </c>
      <c r="M1" s="34" t="s">
        <v>74</v>
      </c>
      <c r="N1" s="34" t="s">
        <v>74</v>
      </c>
      <c r="O1" s="34" t="s">
        <v>74</v>
      </c>
      <c r="P1" s="34" t="s">
        <v>74</v>
      </c>
      <c r="Q1" s="34" t="s">
        <v>74</v>
      </c>
      <c r="R1" s="34" t="s">
        <v>74</v>
      </c>
      <c r="S1" s="34" t="s">
        <v>74</v>
      </c>
      <c r="T1" s="34" t="s">
        <v>74</v>
      </c>
      <c r="U1" s="34" t="s">
        <v>74</v>
      </c>
      <c r="V1" s="34" t="s">
        <v>74</v>
      </c>
      <c r="W1" s="34" t="s">
        <v>74</v>
      </c>
      <c r="X1" s="34" t="s">
        <v>74</v>
      </c>
      <c r="Y1" s="34" t="s">
        <v>74</v>
      </c>
      <c r="Z1" s="34" t="s">
        <v>74</v>
      </c>
      <c r="AA1" s="34" t="s">
        <v>74</v>
      </c>
      <c r="AB1" s="34" t="s">
        <v>74</v>
      </c>
      <c r="AC1" s="34" t="s">
        <v>74</v>
      </c>
      <c r="AD1" s="34" t="s">
        <v>74</v>
      </c>
      <c r="AE1" s="34" t="s">
        <v>74</v>
      </c>
      <c r="AF1" s="34" t="s">
        <v>74</v>
      </c>
      <c r="AG1" s="34" t="s">
        <v>74</v>
      </c>
      <c r="AH1" s="34" t="s">
        <v>74</v>
      </c>
    </row>
    <row r="2" spans="1:34" ht="17.25" customHeight="1">
      <c r="A2" s="44"/>
      <c r="B2" s="44"/>
      <c r="C2" s="45"/>
      <c r="D2" s="45"/>
      <c r="E2" s="46"/>
      <c r="F2" s="46"/>
      <c r="G2" s="36"/>
      <c r="H2" s="36"/>
      <c r="I2" s="35"/>
      <c r="J2" s="35"/>
      <c r="K2" s="29"/>
      <c r="L2" s="29"/>
      <c r="N2" s="9"/>
      <c r="O2" s="9"/>
      <c r="P2" s="9"/>
      <c r="Q2" s="9"/>
      <c r="R2" s="9"/>
      <c r="S2" s="9"/>
      <c r="T2" s="9"/>
      <c r="U2" s="9"/>
      <c r="AH2" s="34" t="s">
        <v>74</v>
      </c>
    </row>
    <row r="3" spans="1:34" ht="17.25" customHeight="1">
      <c r="A3" s="34" t="s">
        <v>74</v>
      </c>
      <c r="B3" s="20"/>
      <c r="N3" s="9"/>
      <c r="O3" s="9"/>
      <c r="P3" s="9"/>
      <c r="Q3" s="9"/>
      <c r="X3" s="102" t="s">
        <v>66</v>
      </c>
      <c r="Y3" s="102"/>
      <c r="Z3" s="103" t="str">
        <f>'見積書'!Z3</f>
        <v>0000001</v>
      </c>
      <c r="AA3" s="185"/>
      <c r="AB3" s="185"/>
      <c r="AH3" s="34" t="s">
        <v>74</v>
      </c>
    </row>
    <row r="4" spans="1:34" ht="17.25" customHeight="1">
      <c r="A4" s="34" t="s">
        <v>74</v>
      </c>
      <c r="B4" s="20"/>
      <c r="C4" s="42" t="str">
        <f>'見積書'!C4</f>
        <v>株式会社・・・・御中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Z4" s="102"/>
      <c r="AA4" s="102"/>
      <c r="AB4" s="187"/>
      <c r="AC4" s="187"/>
      <c r="AD4" s="187"/>
      <c r="AH4" s="34" t="s">
        <v>74</v>
      </c>
    </row>
    <row r="5" spans="1:34" ht="17.25" customHeight="1" thickBot="1">
      <c r="A5" s="34" t="s">
        <v>74</v>
      </c>
      <c r="B5" s="20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AH5" s="34" t="s">
        <v>74</v>
      </c>
    </row>
    <row r="6" spans="1:34" ht="17.25" customHeight="1" thickTop="1">
      <c r="A6" s="34" t="s">
        <v>74</v>
      </c>
      <c r="B6" s="20"/>
      <c r="J6" t="s">
        <v>52</v>
      </c>
      <c r="U6" s="19" t="s">
        <v>12</v>
      </c>
      <c r="V6" s="19"/>
      <c r="W6" s="19"/>
      <c r="X6" s="80" t="str">
        <f>'見積書'!X6</f>
        <v>株式会社　サンプル（仮）</v>
      </c>
      <c r="Y6" s="80"/>
      <c r="Z6" s="80"/>
      <c r="AA6" s="80"/>
      <c r="AB6" s="80"/>
      <c r="AC6" s="80"/>
      <c r="AD6" s="80"/>
      <c r="AE6" s="80"/>
      <c r="AF6" s="19"/>
      <c r="AH6" s="34" t="s">
        <v>74</v>
      </c>
    </row>
    <row r="7" spans="1:34" ht="17.25" customHeight="1">
      <c r="A7" s="34" t="s">
        <v>74</v>
      </c>
      <c r="B7" s="20"/>
      <c r="U7" s="19" t="s">
        <v>13</v>
      </c>
      <c r="V7" s="19"/>
      <c r="W7" s="19"/>
      <c r="X7" s="8" t="s">
        <v>27</v>
      </c>
      <c r="Y7" s="105" t="str">
        <f>'見積書'!Y7</f>
        <v>000</v>
      </c>
      <c r="Z7" s="186"/>
      <c r="AA7" s="8" t="s">
        <v>28</v>
      </c>
      <c r="AB7" s="105" t="str">
        <f>'見積書'!AB7</f>
        <v>0000</v>
      </c>
      <c r="AC7" s="186"/>
      <c r="AD7" s="5"/>
      <c r="AE7" s="19"/>
      <c r="AF7" s="19"/>
      <c r="AH7" s="34" t="s">
        <v>74</v>
      </c>
    </row>
    <row r="8" spans="1:34" ht="17.25" customHeight="1">
      <c r="A8" s="34" t="s">
        <v>74</v>
      </c>
      <c r="B8" s="20"/>
      <c r="C8" s="19" t="s">
        <v>2</v>
      </c>
      <c r="D8" s="19"/>
      <c r="E8" s="19"/>
      <c r="F8" s="80" t="str">
        <f>'見積書'!F8</f>
        <v>サンプル物件</v>
      </c>
      <c r="G8" s="80"/>
      <c r="H8" s="80"/>
      <c r="I8" s="80"/>
      <c r="J8" s="80"/>
      <c r="K8" s="80"/>
      <c r="L8" s="80"/>
      <c r="M8" s="80"/>
      <c r="N8" s="80"/>
      <c r="O8" s="19"/>
      <c r="P8" s="19"/>
      <c r="Q8" s="19"/>
      <c r="R8" s="19"/>
      <c r="S8" s="19"/>
      <c r="T8" s="19"/>
      <c r="U8" s="4"/>
      <c r="V8" s="4"/>
      <c r="W8" s="4"/>
      <c r="X8" s="4"/>
      <c r="Y8" s="80" t="str">
        <f>'見積書'!Y8</f>
        <v>東京都○○区△△　○丁目</v>
      </c>
      <c r="Z8" s="80"/>
      <c r="AA8" s="80"/>
      <c r="AB8" s="80"/>
      <c r="AC8" s="80"/>
      <c r="AD8" s="80"/>
      <c r="AE8" s="80"/>
      <c r="AF8" s="80"/>
      <c r="AH8" s="34" t="s">
        <v>74</v>
      </c>
    </row>
    <row r="9" spans="1:47" ht="17.25" customHeight="1">
      <c r="A9" s="34" t="s">
        <v>74</v>
      </c>
      <c r="B9" s="20"/>
      <c r="C9" s="19" t="s">
        <v>53</v>
      </c>
      <c r="D9" s="19"/>
      <c r="E9" s="19"/>
      <c r="F9" s="81">
        <f>'見積書'!F9</f>
        <v>42185</v>
      </c>
      <c r="G9" s="82"/>
      <c r="H9" s="82"/>
      <c r="I9" s="82"/>
      <c r="J9" s="82"/>
      <c r="K9" s="82"/>
      <c r="L9" s="82"/>
      <c r="M9" s="82"/>
      <c r="N9" s="82"/>
      <c r="O9" s="19"/>
      <c r="P9" s="19"/>
      <c r="Q9" s="19"/>
      <c r="R9" s="19"/>
      <c r="S9" s="19"/>
      <c r="T9" s="19"/>
      <c r="U9" s="4"/>
      <c r="V9" s="4"/>
      <c r="W9" s="4"/>
      <c r="X9" s="4"/>
      <c r="Y9" s="80" t="str">
        <f>'見積書'!Y9</f>
        <v>□□ビル　▽階　○○○</v>
      </c>
      <c r="Z9" s="80"/>
      <c r="AA9" s="80"/>
      <c r="AB9" s="80"/>
      <c r="AC9" s="80"/>
      <c r="AD9" s="80"/>
      <c r="AE9" s="80"/>
      <c r="AF9" s="80"/>
      <c r="AH9" s="34" t="s">
        <v>74</v>
      </c>
      <c r="AL9" s="2"/>
      <c r="AM9" s="3"/>
      <c r="AN9" s="1"/>
      <c r="AO9" s="4"/>
      <c r="AU9" s="5"/>
    </row>
    <row r="10" spans="1:34" ht="17.25" customHeight="1">
      <c r="A10" s="34" t="s">
        <v>74</v>
      </c>
      <c r="B10" s="20"/>
      <c r="C10" s="19" t="s">
        <v>4</v>
      </c>
      <c r="D10" s="19"/>
      <c r="E10" s="19"/>
      <c r="F10" s="80" t="str">
        <f>'見積書'!F10</f>
        <v>サンプル会社</v>
      </c>
      <c r="G10" s="80"/>
      <c r="H10" s="80"/>
      <c r="I10" s="80"/>
      <c r="J10" s="80"/>
      <c r="K10" s="80"/>
      <c r="L10" s="80"/>
      <c r="M10" s="80"/>
      <c r="N10" s="80"/>
      <c r="O10" s="19"/>
      <c r="P10" s="19"/>
      <c r="Q10" s="19"/>
      <c r="R10" s="19"/>
      <c r="S10" s="19"/>
      <c r="T10" s="19"/>
      <c r="U10" s="4" t="s">
        <v>24</v>
      </c>
      <c r="V10" s="4"/>
      <c r="W10" s="4"/>
      <c r="X10" s="40" t="str">
        <f>'見積書'!X10</f>
        <v>00-0000-0000</v>
      </c>
      <c r="Y10" s="41"/>
      <c r="Z10" s="4"/>
      <c r="AA10" s="4"/>
      <c r="AB10" s="4"/>
      <c r="AC10" s="4"/>
      <c r="AD10" s="4"/>
      <c r="AE10" s="4"/>
      <c r="AF10" s="4"/>
      <c r="AH10" s="34" t="s">
        <v>74</v>
      </c>
    </row>
    <row r="11" spans="1:47" ht="17.25" customHeight="1">
      <c r="A11" s="34" t="s">
        <v>74</v>
      </c>
      <c r="B11" s="20"/>
      <c r="C11" s="19" t="s">
        <v>32</v>
      </c>
      <c r="D11" s="19"/>
      <c r="E11" s="19"/>
      <c r="F11" s="80" t="str">
        <f>'見積書'!F11</f>
        <v>検収月末締め、翌月末支払</v>
      </c>
      <c r="G11" s="80"/>
      <c r="H11" s="80"/>
      <c r="I11" s="80"/>
      <c r="J11" s="80"/>
      <c r="K11" s="80"/>
      <c r="L11" s="80"/>
      <c r="M11" s="80"/>
      <c r="N11" s="80"/>
      <c r="O11" s="19"/>
      <c r="P11" s="19"/>
      <c r="Q11" s="19"/>
      <c r="R11" s="19"/>
      <c r="S11" s="19"/>
      <c r="T11" s="19"/>
      <c r="U11" s="19" t="s">
        <v>33</v>
      </c>
      <c r="V11" s="19"/>
      <c r="W11" s="19"/>
      <c r="X11" s="40" t="str">
        <f>'見積書'!X11</f>
        <v>00-0000-0000</v>
      </c>
      <c r="Y11" s="41"/>
      <c r="Z11" s="19"/>
      <c r="AA11" s="19"/>
      <c r="AB11" s="19"/>
      <c r="AC11" s="19"/>
      <c r="AD11" s="19"/>
      <c r="AE11" s="19"/>
      <c r="AF11" s="19"/>
      <c r="AH11" s="34" t="s">
        <v>74</v>
      </c>
      <c r="AL11" s="7"/>
      <c r="AM11" s="8"/>
      <c r="AN11" s="6"/>
      <c r="AO11" s="5"/>
      <c r="AP11" s="6"/>
      <c r="AQ11" s="6"/>
      <c r="AR11" s="6"/>
      <c r="AS11" s="6"/>
      <c r="AT11" s="5"/>
      <c r="AU11" s="5"/>
    </row>
    <row r="12" spans="1:45" ht="17.25" customHeight="1">
      <c r="A12" s="34" t="s">
        <v>74</v>
      </c>
      <c r="B12" s="20"/>
      <c r="C12" s="19"/>
      <c r="D12" s="19"/>
      <c r="E12" s="19"/>
      <c r="F12" s="163"/>
      <c r="G12" s="80"/>
      <c r="H12" s="80"/>
      <c r="I12" s="80"/>
      <c r="J12" s="80"/>
      <c r="K12" s="80"/>
      <c r="L12" s="80"/>
      <c r="M12" s="80"/>
      <c r="N12" s="80"/>
      <c r="O12" s="19"/>
      <c r="P12" s="19"/>
      <c r="Q12" s="19"/>
      <c r="R12" s="19"/>
      <c r="S12" s="19"/>
      <c r="T12" s="19"/>
      <c r="U12" s="19" t="s">
        <v>14</v>
      </c>
      <c r="V12" s="19"/>
      <c r="W12" s="19"/>
      <c r="X12" s="80" t="str">
        <f>'見積書'!X12</f>
        <v>見積　書</v>
      </c>
      <c r="Y12" s="80"/>
      <c r="Z12" s="80"/>
      <c r="AA12" s="80"/>
      <c r="AB12" s="80"/>
      <c r="AC12" s="80"/>
      <c r="AD12" s="80"/>
      <c r="AE12" s="80"/>
      <c r="AF12" s="19"/>
      <c r="AH12" s="34" t="s">
        <v>74</v>
      </c>
      <c r="AS12" s="6"/>
    </row>
    <row r="13" spans="1:47" ht="17.25" customHeight="1" thickBot="1">
      <c r="A13" s="34" t="s">
        <v>74</v>
      </c>
      <c r="B13" s="20"/>
      <c r="AH13" s="34" t="s">
        <v>74</v>
      </c>
      <c r="AT13" s="5"/>
      <c r="AU13" s="5"/>
    </row>
    <row r="14" spans="1:34" ht="17.25" customHeight="1">
      <c r="A14" s="34" t="s">
        <v>74</v>
      </c>
      <c r="B14" s="20"/>
      <c r="C14" s="83" t="s">
        <v>6</v>
      </c>
      <c r="D14" s="83"/>
      <c r="E14" s="83"/>
      <c r="F14" s="177">
        <f>'見積書'!F14</f>
        <v>1080000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21"/>
      <c r="W14" s="21"/>
      <c r="X14" s="22"/>
      <c r="Y14" s="48" t="s">
        <v>9</v>
      </c>
      <c r="Z14" s="49"/>
      <c r="AA14" s="49"/>
      <c r="AB14" s="50"/>
      <c r="AC14" s="49" t="s">
        <v>34</v>
      </c>
      <c r="AD14" s="49"/>
      <c r="AE14" s="49"/>
      <c r="AF14" s="49"/>
      <c r="AH14" s="34" t="s">
        <v>74</v>
      </c>
    </row>
    <row r="15" spans="1:47" ht="17.25" customHeight="1" thickBot="1">
      <c r="A15" s="34" t="s">
        <v>74</v>
      </c>
      <c r="B15" s="20"/>
      <c r="C15" s="84"/>
      <c r="D15" s="84"/>
      <c r="E15" s="84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23" t="s">
        <v>35</v>
      </c>
      <c r="W15" s="23"/>
      <c r="X15" s="24"/>
      <c r="Y15" s="51">
        <f>'見積書'!Y15</f>
        <v>80000</v>
      </c>
      <c r="Z15" s="52"/>
      <c r="AA15" s="52"/>
      <c r="AB15" s="53"/>
      <c r="AC15" s="54">
        <f>'見積書'!AC15</f>
        <v>1000000</v>
      </c>
      <c r="AD15" s="52"/>
      <c r="AE15" s="52"/>
      <c r="AF15" s="52"/>
      <c r="AH15" s="34" t="s">
        <v>74</v>
      </c>
      <c r="AL15" s="7"/>
      <c r="AN15" s="6"/>
      <c r="AO15" s="5"/>
      <c r="AP15" s="6"/>
      <c r="AQ15" s="6"/>
      <c r="AR15" s="6"/>
      <c r="AS15" s="6"/>
      <c r="AT15" s="5"/>
      <c r="AU15" s="5"/>
    </row>
    <row r="16" spans="1:45" ht="17.25" customHeight="1">
      <c r="A16" s="34" t="s">
        <v>74</v>
      </c>
      <c r="B16" s="20"/>
      <c r="AG16" s="20"/>
      <c r="AH16" s="34" t="s">
        <v>74</v>
      </c>
      <c r="AL16" s="6"/>
      <c r="AN16" s="6"/>
      <c r="AO16" s="6"/>
      <c r="AP16" s="6"/>
      <c r="AQ16" s="6"/>
      <c r="AR16" s="6"/>
      <c r="AS16" s="6"/>
    </row>
    <row r="17" spans="1:45" ht="17.25" customHeight="1" thickBot="1">
      <c r="A17" s="34" t="s">
        <v>74</v>
      </c>
      <c r="C17" s="11" t="s">
        <v>7</v>
      </c>
      <c r="D17" s="57" t="s">
        <v>15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 t="s">
        <v>16</v>
      </c>
      <c r="S17" s="57"/>
      <c r="T17" s="57" t="s">
        <v>36</v>
      </c>
      <c r="U17" s="57"/>
      <c r="V17" s="57" t="s">
        <v>17</v>
      </c>
      <c r="W17" s="57"/>
      <c r="X17" s="57"/>
      <c r="Y17" s="57" t="s">
        <v>18</v>
      </c>
      <c r="Z17" s="57"/>
      <c r="AA17" s="57"/>
      <c r="AB17" s="57" t="s">
        <v>11</v>
      </c>
      <c r="AC17" s="57"/>
      <c r="AD17" s="57"/>
      <c r="AE17" s="57"/>
      <c r="AF17" s="58"/>
      <c r="AG17" s="20"/>
      <c r="AH17" s="34" t="s">
        <v>74</v>
      </c>
      <c r="AL17" s="7"/>
      <c r="AN17" s="6"/>
      <c r="AO17" s="6"/>
      <c r="AP17" s="6"/>
      <c r="AQ17" s="6"/>
      <c r="AR17" s="6"/>
      <c r="AS17" s="6"/>
    </row>
    <row r="18" spans="1:34" ht="17.25" customHeight="1" thickTop="1">
      <c r="A18" s="34" t="s">
        <v>74</v>
      </c>
      <c r="C18" s="37">
        <v>1</v>
      </c>
      <c r="D18" s="60" t="str">
        <f>IF('見積書'!D18&lt;&gt;"",'見積書'!D18,"")</f>
        <v>サンプル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70">
        <f>IF('見積書'!R18&lt;&gt;"",'見積書'!R18,"")</f>
        <v>1</v>
      </c>
      <c r="S18" s="70"/>
      <c r="T18" s="71" t="str">
        <f>IF('見積書'!T18&lt;&gt;"",'見積書'!T18,"")</f>
        <v>式</v>
      </c>
      <c r="U18" s="71"/>
      <c r="V18" s="157">
        <f>IF('見積書'!V18&lt;&gt;"",'見積書'!V18,"")</f>
        <v>1000000</v>
      </c>
      <c r="W18" s="158"/>
      <c r="X18" s="159"/>
      <c r="Y18" s="157">
        <f>IF('見積書'!Y18&lt;&gt;"",'見積書'!Y18,"")</f>
        <v>1000000</v>
      </c>
      <c r="Z18" s="158"/>
      <c r="AA18" s="159"/>
      <c r="AB18" s="60" t="str">
        <f>IF('見積書'!AB18&lt;&gt;"",'見積書'!AB18,"")</f>
        <v/>
      </c>
      <c r="AC18" s="60"/>
      <c r="AD18" s="60"/>
      <c r="AE18" s="60"/>
      <c r="AF18" s="61"/>
      <c r="AG18" s="20"/>
      <c r="AH18" s="34" t="s">
        <v>74</v>
      </c>
    </row>
    <row r="19" spans="1:34" ht="17.25" customHeight="1">
      <c r="A19" s="34" t="s">
        <v>74</v>
      </c>
      <c r="C19" s="38">
        <v>2</v>
      </c>
      <c r="D19" s="144" t="str">
        <f>IF('見積書'!D19&lt;&gt;"",'見積書'!D19,"")</f>
        <v/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  <c r="R19" s="147" t="str">
        <f>IF('見積書'!R19&lt;&gt;"",'見積書'!R19,"")</f>
        <v/>
      </c>
      <c r="S19" s="148"/>
      <c r="T19" s="149" t="str">
        <f>IF('見積書'!T19&lt;&gt;"",'見積書'!T19,"")</f>
        <v/>
      </c>
      <c r="U19" s="150"/>
      <c r="V19" s="66" t="str">
        <f>IF('見積書'!V19&lt;&gt;"",'見積書'!V19,"")</f>
        <v/>
      </c>
      <c r="W19" s="67"/>
      <c r="X19" s="68"/>
      <c r="Y19" s="66" t="str">
        <f>IF('見積書'!Y19&lt;&gt;"",'見積書'!Y19,"")</f>
        <v/>
      </c>
      <c r="Z19" s="67"/>
      <c r="AA19" s="68"/>
      <c r="AB19" s="144" t="str">
        <f>IF('見積書'!AB19&lt;&gt;"",'見積書'!AB19,"")</f>
        <v/>
      </c>
      <c r="AC19" s="145"/>
      <c r="AD19" s="145"/>
      <c r="AE19" s="145"/>
      <c r="AF19" s="151"/>
      <c r="AG19" s="20"/>
      <c r="AH19" s="34" t="s">
        <v>74</v>
      </c>
    </row>
    <row r="20" spans="1:34" ht="17.25" customHeight="1">
      <c r="A20" s="34" t="s">
        <v>74</v>
      </c>
      <c r="C20" s="38">
        <v>3</v>
      </c>
      <c r="D20" s="144" t="str">
        <f>IF('見積書'!D20&lt;&gt;"",'見積書'!D20,"")</f>
        <v/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147" t="str">
        <f>IF('見積書'!R20&lt;&gt;"",'見積書'!R20,"")</f>
        <v/>
      </c>
      <c r="S20" s="148"/>
      <c r="T20" s="149" t="str">
        <f>IF('見積書'!T20&lt;&gt;"",'見積書'!T20,"")</f>
        <v/>
      </c>
      <c r="U20" s="150"/>
      <c r="V20" s="66" t="str">
        <f>IF('見積書'!V20&lt;&gt;"",'見積書'!V20,"")</f>
        <v/>
      </c>
      <c r="W20" s="67"/>
      <c r="X20" s="68"/>
      <c r="Y20" s="66" t="str">
        <f>IF('見積書'!Y20&lt;&gt;"",'見積書'!Y20,"")</f>
        <v/>
      </c>
      <c r="Z20" s="67"/>
      <c r="AA20" s="68"/>
      <c r="AB20" s="144" t="str">
        <f>IF('見積書'!AB20&lt;&gt;"",'見積書'!AB20,"")</f>
        <v/>
      </c>
      <c r="AC20" s="145"/>
      <c r="AD20" s="145"/>
      <c r="AE20" s="145"/>
      <c r="AF20" s="151"/>
      <c r="AG20" s="20"/>
      <c r="AH20" s="34" t="s">
        <v>74</v>
      </c>
    </row>
    <row r="21" spans="1:34" ht="17.25" customHeight="1">
      <c r="A21" s="34" t="s">
        <v>74</v>
      </c>
      <c r="C21" s="38">
        <v>4</v>
      </c>
      <c r="D21" s="144" t="str">
        <f>IF('見積書'!D21&lt;&gt;"",'見積書'!D21,"")</f>
        <v/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47" t="str">
        <f>IF('見積書'!R21&lt;&gt;"",'見積書'!R21,"")</f>
        <v/>
      </c>
      <c r="S21" s="148"/>
      <c r="T21" s="149" t="str">
        <f>IF('見積書'!T21&lt;&gt;"",'見積書'!T21,"")</f>
        <v/>
      </c>
      <c r="U21" s="150"/>
      <c r="V21" s="66" t="str">
        <f>IF('見積書'!V21&lt;&gt;"",'見積書'!V21,"")</f>
        <v/>
      </c>
      <c r="W21" s="67"/>
      <c r="X21" s="68"/>
      <c r="Y21" s="66" t="str">
        <f>IF('見積書'!Y21&lt;&gt;"",'見積書'!Y21,"")</f>
        <v/>
      </c>
      <c r="Z21" s="67"/>
      <c r="AA21" s="68"/>
      <c r="AB21" s="144" t="str">
        <f>IF('見積書'!AB21&lt;&gt;"",'見積書'!AB21,"")</f>
        <v/>
      </c>
      <c r="AC21" s="145"/>
      <c r="AD21" s="145"/>
      <c r="AE21" s="145"/>
      <c r="AF21" s="151"/>
      <c r="AG21" s="20"/>
      <c r="AH21" s="34" t="s">
        <v>74</v>
      </c>
    </row>
    <row r="22" spans="1:34" ht="17.25" customHeight="1">
      <c r="A22" s="34" t="s">
        <v>74</v>
      </c>
      <c r="C22" s="38">
        <v>5</v>
      </c>
      <c r="D22" s="144" t="str">
        <f>IF('見積書'!D22&lt;&gt;"",'見積書'!D22,"")</f>
        <v/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147" t="str">
        <f>IF('見積書'!R22&lt;&gt;"",'見積書'!R22,"")</f>
        <v/>
      </c>
      <c r="S22" s="148"/>
      <c r="T22" s="149" t="str">
        <f>IF('見積書'!T22&lt;&gt;"",'見積書'!T22,"")</f>
        <v/>
      </c>
      <c r="U22" s="150"/>
      <c r="V22" s="66" t="str">
        <f>IF('見積書'!V22&lt;&gt;"",'見積書'!V22,"")</f>
        <v/>
      </c>
      <c r="W22" s="67"/>
      <c r="X22" s="68"/>
      <c r="Y22" s="66" t="str">
        <f>IF('見積書'!Y22&lt;&gt;"",'見積書'!Y22,"")</f>
        <v/>
      </c>
      <c r="Z22" s="67"/>
      <c r="AA22" s="68"/>
      <c r="AB22" s="144" t="str">
        <f>IF('見積書'!AB22&lt;&gt;"",'見積書'!AB22,"")</f>
        <v/>
      </c>
      <c r="AC22" s="145"/>
      <c r="AD22" s="145"/>
      <c r="AE22" s="145"/>
      <c r="AF22" s="151"/>
      <c r="AG22" s="20"/>
      <c r="AH22" s="34" t="s">
        <v>74</v>
      </c>
    </row>
    <row r="23" spans="1:34" ht="17.25" customHeight="1">
      <c r="A23" s="34" t="s">
        <v>74</v>
      </c>
      <c r="C23" s="39">
        <v>6</v>
      </c>
      <c r="D23" s="141" t="str">
        <f>IF('見積書'!D23&lt;&gt;"",'見積書'!D23,"")</f>
        <v/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52"/>
      <c r="R23" s="153" t="str">
        <f>IF('見積書'!R23&lt;&gt;"",'見積書'!R23,"")</f>
        <v/>
      </c>
      <c r="S23" s="154"/>
      <c r="T23" s="155" t="str">
        <f>IF('見積書'!T23&lt;&gt;"",'見積書'!T23,"")</f>
        <v/>
      </c>
      <c r="U23" s="156"/>
      <c r="V23" s="73" t="str">
        <f>IF('見積書'!V23&lt;&gt;"",'見積書'!V23,"")</f>
        <v/>
      </c>
      <c r="W23" s="74"/>
      <c r="X23" s="75"/>
      <c r="Y23" s="73" t="str">
        <f>IF('見積書'!Y23&lt;&gt;"",'見積書'!Y23,"")</f>
        <v/>
      </c>
      <c r="Z23" s="74"/>
      <c r="AA23" s="75"/>
      <c r="AB23" s="141" t="str">
        <f>IF('見積書'!AB23&lt;&gt;"",'見積書'!AB23,"")</f>
        <v/>
      </c>
      <c r="AC23" s="142"/>
      <c r="AD23" s="142"/>
      <c r="AE23" s="142"/>
      <c r="AF23" s="143"/>
      <c r="AG23" s="20"/>
      <c r="AH23" s="34" t="s">
        <v>74</v>
      </c>
    </row>
    <row r="24" spans="1:34" ht="16.5" customHeight="1">
      <c r="A24" s="34" t="s">
        <v>74</v>
      </c>
      <c r="R24" s="86" t="s">
        <v>8</v>
      </c>
      <c r="S24" s="87"/>
      <c r="T24" s="87"/>
      <c r="U24" s="87"/>
      <c r="V24" s="87"/>
      <c r="W24" s="87"/>
      <c r="X24" s="88"/>
      <c r="Y24" s="165">
        <f>IF('見積書'!Y24&lt;&gt;"",'見積書'!Y24,"")</f>
        <v>1000000</v>
      </c>
      <c r="Z24" s="166"/>
      <c r="AA24" s="167"/>
      <c r="AB24" s="98" t="str">
        <f>IF('見積書'!AB24&lt;&gt;"",'見積書'!AB24,"")</f>
        <v/>
      </c>
      <c r="AC24" s="87"/>
      <c r="AD24" s="87"/>
      <c r="AE24" s="87"/>
      <c r="AF24" s="99"/>
      <c r="AG24" s="20"/>
      <c r="AH24" s="34" t="s">
        <v>74</v>
      </c>
    </row>
    <row r="25" spans="1:34" ht="17.25" customHeight="1">
      <c r="A25" s="34" t="s">
        <v>74</v>
      </c>
      <c r="C25" s="12" t="s">
        <v>11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R25" s="89"/>
      <c r="S25" s="90"/>
      <c r="T25" s="90"/>
      <c r="U25" s="90"/>
      <c r="V25" s="90"/>
      <c r="W25" s="90"/>
      <c r="X25" s="91"/>
      <c r="Y25" s="168"/>
      <c r="Z25" s="169"/>
      <c r="AA25" s="170"/>
      <c r="AB25" s="100"/>
      <c r="AC25" s="90"/>
      <c r="AD25" s="90"/>
      <c r="AE25" s="90"/>
      <c r="AF25" s="101"/>
      <c r="AG25" s="20"/>
      <c r="AH25" s="34" t="s">
        <v>74</v>
      </c>
    </row>
    <row r="26" spans="1:34" ht="17.25" customHeight="1">
      <c r="A26" s="34" t="s">
        <v>74</v>
      </c>
      <c r="C26" s="1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16"/>
      <c r="R26" s="108" t="s">
        <v>9</v>
      </c>
      <c r="S26" s="109"/>
      <c r="T26" s="109"/>
      <c r="U26" s="109"/>
      <c r="V26" s="109"/>
      <c r="W26" s="109"/>
      <c r="X26" s="110"/>
      <c r="Y26" s="171">
        <f>IF('見積書'!Y26&lt;&gt;"",'見積書'!Y26,"")</f>
        <v>80000</v>
      </c>
      <c r="Z26" s="172"/>
      <c r="AA26" s="173"/>
      <c r="AB26" s="120" t="str">
        <f>IF('見積書'!AB26&lt;&gt;"",'見積書'!AB26,"")</f>
        <v/>
      </c>
      <c r="AC26" s="109"/>
      <c r="AD26" s="109"/>
      <c r="AE26" s="109"/>
      <c r="AF26" s="121"/>
      <c r="AG26" s="20"/>
      <c r="AH26" s="34" t="s">
        <v>74</v>
      </c>
    </row>
    <row r="27" spans="1:34" ht="17.25" customHeight="1">
      <c r="A27" s="34" t="s">
        <v>74</v>
      </c>
      <c r="C27" s="15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6"/>
      <c r="R27" s="111"/>
      <c r="S27" s="112"/>
      <c r="T27" s="112"/>
      <c r="U27" s="112"/>
      <c r="V27" s="112"/>
      <c r="W27" s="112"/>
      <c r="X27" s="113"/>
      <c r="Y27" s="174"/>
      <c r="Z27" s="175"/>
      <c r="AA27" s="176"/>
      <c r="AB27" s="122"/>
      <c r="AC27" s="112"/>
      <c r="AD27" s="112"/>
      <c r="AE27" s="112"/>
      <c r="AF27" s="123"/>
      <c r="AG27" s="20"/>
      <c r="AH27" s="34" t="s">
        <v>74</v>
      </c>
    </row>
    <row r="28" spans="1:34" ht="17.25" customHeight="1">
      <c r="A28" s="34" t="s">
        <v>74</v>
      </c>
      <c r="C28" s="15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6"/>
      <c r="R28" s="124" t="s">
        <v>10</v>
      </c>
      <c r="S28" s="125"/>
      <c r="T28" s="125"/>
      <c r="U28" s="125"/>
      <c r="V28" s="125"/>
      <c r="W28" s="125"/>
      <c r="X28" s="126"/>
      <c r="Y28" s="179">
        <f>IF('見積書'!Y28&lt;&gt;"",'見積書'!Y28,"")</f>
        <v>1080000</v>
      </c>
      <c r="Z28" s="180"/>
      <c r="AA28" s="181"/>
      <c r="AB28" s="136" t="str">
        <f>IF('見積書'!AB28&lt;&gt;"",'見積書'!AB28,"")</f>
        <v/>
      </c>
      <c r="AC28" s="125"/>
      <c r="AD28" s="125"/>
      <c r="AE28" s="125"/>
      <c r="AF28" s="137"/>
      <c r="AG28" s="20"/>
      <c r="AH28" s="34" t="s">
        <v>74</v>
      </c>
    </row>
    <row r="29" spans="1:34" ht="17.25" customHeight="1">
      <c r="A29" s="34" t="s">
        <v>74</v>
      </c>
      <c r="C29" s="15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6"/>
      <c r="R29" s="127"/>
      <c r="S29" s="128"/>
      <c r="T29" s="128"/>
      <c r="U29" s="128"/>
      <c r="V29" s="128"/>
      <c r="W29" s="128"/>
      <c r="X29" s="129"/>
      <c r="Y29" s="182"/>
      <c r="Z29" s="183"/>
      <c r="AA29" s="184"/>
      <c r="AB29" s="138"/>
      <c r="AC29" s="128"/>
      <c r="AD29" s="128"/>
      <c r="AE29" s="128"/>
      <c r="AF29" s="139"/>
      <c r="AG29" s="20"/>
      <c r="AH29" s="34" t="s">
        <v>74</v>
      </c>
    </row>
    <row r="30" spans="1:34" ht="17.25" customHeight="1">
      <c r="A30" s="34" t="s">
        <v>74</v>
      </c>
      <c r="C30" s="17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34" t="s">
        <v>74</v>
      </c>
    </row>
    <row r="31" spans="1:34" ht="17.25" customHeight="1">
      <c r="A31" s="34" t="s">
        <v>74</v>
      </c>
      <c r="B31" s="34" t="s">
        <v>74</v>
      </c>
      <c r="C31" s="34" t="s">
        <v>74</v>
      </c>
      <c r="D31" s="34" t="s">
        <v>74</v>
      </c>
      <c r="E31" s="34" t="s">
        <v>74</v>
      </c>
      <c r="F31" s="34" t="s">
        <v>74</v>
      </c>
      <c r="G31" s="34" t="s">
        <v>74</v>
      </c>
      <c r="H31" s="34" t="s">
        <v>74</v>
      </c>
      <c r="I31" s="34" t="s">
        <v>74</v>
      </c>
      <c r="J31" s="34" t="s">
        <v>74</v>
      </c>
      <c r="K31" s="34" t="s">
        <v>74</v>
      </c>
      <c r="L31" s="34" t="s">
        <v>74</v>
      </c>
      <c r="M31" s="34" t="s">
        <v>74</v>
      </c>
      <c r="N31" s="34" t="s">
        <v>74</v>
      </c>
      <c r="O31" s="34" t="s">
        <v>74</v>
      </c>
      <c r="P31" s="34" t="s">
        <v>74</v>
      </c>
      <c r="Q31" s="34" t="s">
        <v>74</v>
      </c>
      <c r="R31" s="34" t="s">
        <v>74</v>
      </c>
      <c r="S31" s="34" t="s">
        <v>74</v>
      </c>
      <c r="T31" s="34" t="s">
        <v>74</v>
      </c>
      <c r="U31" s="34" t="s">
        <v>74</v>
      </c>
      <c r="V31" s="34" t="s">
        <v>74</v>
      </c>
      <c r="W31" s="34" t="s">
        <v>74</v>
      </c>
      <c r="X31" s="34" t="s">
        <v>74</v>
      </c>
      <c r="Y31" s="34" t="s">
        <v>74</v>
      </c>
      <c r="Z31" s="34" t="s">
        <v>74</v>
      </c>
      <c r="AA31" s="34" t="s">
        <v>74</v>
      </c>
      <c r="AB31" s="34" t="s">
        <v>74</v>
      </c>
      <c r="AC31" s="34" t="s">
        <v>74</v>
      </c>
      <c r="AD31" s="34" t="s">
        <v>74</v>
      </c>
      <c r="AE31" s="34" t="s">
        <v>74</v>
      </c>
      <c r="AF31" s="34" t="s">
        <v>74</v>
      </c>
      <c r="AG31" s="34" t="s">
        <v>74</v>
      </c>
      <c r="AH31" s="34" t="s">
        <v>74</v>
      </c>
    </row>
    <row r="32" spans="22:34" ht="17.25" customHeight="1"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</sheetData>
  <mergeCells count="81">
    <mergeCell ref="Y28:AA29"/>
    <mergeCell ref="AB28:AF29"/>
    <mergeCell ref="X6:AE6"/>
    <mergeCell ref="A1:B2"/>
    <mergeCell ref="C1:D2"/>
    <mergeCell ref="E1:F2"/>
    <mergeCell ref="X3:Y3"/>
    <mergeCell ref="Z3:AB3"/>
    <mergeCell ref="C4:R5"/>
    <mergeCell ref="Z4:AA4"/>
    <mergeCell ref="AB4:AD4"/>
    <mergeCell ref="Y7:Z7"/>
    <mergeCell ref="AB7:AC7"/>
    <mergeCell ref="F8:N8"/>
    <mergeCell ref="Y8:AF8"/>
    <mergeCell ref="F9:N9"/>
    <mergeCell ref="Y9:AF9"/>
    <mergeCell ref="AB17:AF17"/>
    <mergeCell ref="F10:N10"/>
    <mergeCell ref="F11:N11"/>
    <mergeCell ref="F12:N12"/>
    <mergeCell ref="X12:AE12"/>
    <mergeCell ref="D17:Q17"/>
    <mergeCell ref="R17:S17"/>
    <mergeCell ref="T17:U17"/>
    <mergeCell ref="V17:X17"/>
    <mergeCell ref="Y17:AA17"/>
    <mergeCell ref="C14:E15"/>
    <mergeCell ref="F14:U15"/>
    <mergeCell ref="Y14:AB14"/>
    <mergeCell ref="AC14:AF14"/>
    <mergeCell ref="Y15:AB15"/>
    <mergeCell ref="AC15:AF15"/>
    <mergeCell ref="AB19:AF19"/>
    <mergeCell ref="AB18:AF18"/>
    <mergeCell ref="D18:Q18"/>
    <mergeCell ref="R18:S18"/>
    <mergeCell ref="T18:U18"/>
    <mergeCell ref="V18:X18"/>
    <mergeCell ref="Y18:AA18"/>
    <mergeCell ref="D19:Q19"/>
    <mergeCell ref="R19:S19"/>
    <mergeCell ref="T19:U19"/>
    <mergeCell ref="V19:X19"/>
    <mergeCell ref="Y19:AA19"/>
    <mergeCell ref="AB21:AF21"/>
    <mergeCell ref="D20:Q20"/>
    <mergeCell ref="R20:S20"/>
    <mergeCell ref="T20:U20"/>
    <mergeCell ref="V20:X20"/>
    <mergeCell ref="Y20:AA20"/>
    <mergeCell ref="AB20:AF20"/>
    <mergeCell ref="D21:Q21"/>
    <mergeCell ref="R21:S21"/>
    <mergeCell ref="T21:U21"/>
    <mergeCell ref="V21:X21"/>
    <mergeCell ref="Y21:AA21"/>
    <mergeCell ref="AB23:AF23"/>
    <mergeCell ref="D22:Q22"/>
    <mergeCell ref="R22:S22"/>
    <mergeCell ref="T22:U22"/>
    <mergeCell ref="V22:X22"/>
    <mergeCell ref="Y22:AA22"/>
    <mergeCell ref="AB22:AF22"/>
    <mergeCell ref="D23:Q23"/>
    <mergeCell ref="R23:S23"/>
    <mergeCell ref="T23:U23"/>
    <mergeCell ref="V23:X23"/>
    <mergeCell ref="Y23:AA23"/>
    <mergeCell ref="R24:X25"/>
    <mergeCell ref="Y24:AA25"/>
    <mergeCell ref="AB24:AF25"/>
    <mergeCell ref="D27:O27"/>
    <mergeCell ref="R26:X27"/>
    <mergeCell ref="Y26:AA27"/>
    <mergeCell ref="AB26:AF27"/>
    <mergeCell ref="D28:O28"/>
    <mergeCell ref="D29:O29"/>
    <mergeCell ref="D30:O30"/>
    <mergeCell ref="D26:O26"/>
    <mergeCell ref="R28:X29"/>
  </mergeCells>
  <printOptions horizontalCentered="1" verticalCentered="1"/>
  <pageMargins left="0.59" right="0.59" top="0.59" bottom="0.59" header="0.31" footer="0.31"/>
  <pageSetup fitToHeight="1" fitToWidth="1" horizontalDpi="600" verticalDpi="600" orientation="landscape" paperSize="9" scale="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showGridLines="0" view="pageLayout" zoomScale="70" zoomScalePageLayoutView="70" workbookViewId="0" topLeftCell="A1">
      <selection activeCell="O8" sqref="O8"/>
    </sheetView>
  </sheetViews>
  <sheetFormatPr defaultColWidth="2.625" defaultRowHeight="17.25" customHeight="1"/>
  <sheetData>
    <row r="1" spans="1:34" ht="16.5" customHeight="1">
      <c r="A1" s="44" t="s">
        <v>50</v>
      </c>
      <c r="B1" s="44"/>
      <c r="C1" s="45" t="s">
        <v>51</v>
      </c>
      <c r="D1" s="45"/>
      <c r="E1" s="46" t="s">
        <v>23</v>
      </c>
      <c r="F1" s="46"/>
      <c r="G1" s="190" t="s">
        <v>54</v>
      </c>
      <c r="H1" s="190"/>
      <c r="I1" s="34" t="s">
        <v>74</v>
      </c>
      <c r="J1" s="34" t="s">
        <v>74</v>
      </c>
      <c r="K1" s="34" t="s">
        <v>74</v>
      </c>
      <c r="L1" s="34" t="s">
        <v>74</v>
      </c>
      <c r="M1" s="34" t="s">
        <v>74</v>
      </c>
      <c r="N1" s="34" t="s">
        <v>74</v>
      </c>
      <c r="O1" s="34" t="s">
        <v>74</v>
      </c>
      <c r="P1" s="34" t="s">
        <v>74</v>
      </c>
      <c r="Q1" s="34" t="s">
        <v>74</v>
      </c>
      <c r="R1" s="34" t="s">
        <v>74</v>
      </c>
      <c r="S1" s="34" t="s">
        <v>74</v>
      </c>
      <c r="T1" s="34" t="s">
        <v>74</v>
      </c>
      <c r="U1" s="34" t="s">
        <v>74</v>
      </c>
      <c r="V1" s="34" t="s">
        <v>74</v>
      </c>
      <c r="W1" s="34" t="s">
        <v>74</v>
      </c>
      <c r="X1" s="34" t="s">
        <v>74</v>
      </c>
      <c r="Y1" s="34" t="s">
        <v>74</v>
      </c>
      <c r="Z1" s="34" t="s">
        <v>74</v>
      </c>
      <c r="AA1" s="34" t="s">
        <v>74</v>
      </c>
      <c r="AB1" s="34" t="s">
        <v>74</v>
      </c>
      <c r="AC1" s="34" t="s">
        <v>74</v>
      </c>
      <c r="AD1" s="34" t="s">
        <v>74</v>
      </c>
      <c r="AE1" s="34" t="s">
        <v>74</v>
      </c>
      <c r="AF1" s="34" t="s">
        <v>74</v>
      </c>
      <c r="AG1" s="34" t="s">
        <v>74</v>
      </c>
      <c r="AH1" s="34" t="s">
        <v>74</v>
      </c>
    </row>
    <row r="2" spans="1:34" ht="17.25" customHeight="1">
      <c r="A2" s="44"/>
      <c r="B2" s="189"/>
      <c r="C2" s="45"/>
      <c r="D2" s="45"/>
      <c r="E2" s="46"/>
      <c r="F2" s="46"/>
      <c r="G2" s="190"/>
      <c r="H2" s="190"/>
      <c r="I2" s="35"/>
      <c r="J2" s="35"/>
      <c r="K2" s="29"/>
      <c r="L2" s="29"/>
      <c r="M2" s="20"/>
      <c r="N2" s="9"/>
      <c r="O2" s="9"/>
      <c r="P2" s="9"/>
      <c r="Q2" s="9"/>
      <c r="R2" s="9"/>
      <c r="S2" s="9"/>
      <c r="T2" s="9"/>
      <c r="U2" s="9"/>
      <c r="AH2" s="34" t="s">
        <v>74</v>
      </c>
    </row>
    <row r="3" spans="1:34" ht="17.25" customHeight="1">
      <c r="A3" s="34" t="s">
        <v>74</v>
      </c>
      <c r="B3" s="1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9"/>
      <c r="O3" s="9"/>
      <c r="P3" s="9"/>
      <c r="Q3" s="9"/>
      <c r="R3" s="9"/>
      <c r="S3" s="9"/>
      <c r="T3" s="9"/>
      <c r="U3" s="9"/>
      <c r="X3" s="102" t="s">
        <v>66</v>
      </c>
      <c r="Y3" s="102"/>
      <c r="Z3" s="103" t="str">
        <f>'見積書'!Z3</f>
        <v>0000001</v>
      </c>
      <c r="AA3" s="185"/>
      <c r="AB3" s="185"/>
      <c r="AH3" s="34" t="s">
        <v>74</v>
      </c>
    </row>
    <row r="4" spans="1:34" ht="17.25" customHeight="1">
      <c r="A4" s="34" t="s">
        <v>74</v>
      </c>
      <c r="B4" s="20"/>
      <c r="C4" s="42" t="str">
        <f>'見積書'!C4</f>
        <v>株式会社・・・・御中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X4" s="102"/>
      <c r="Y4" s="102"/>
      <c r="Z4" s="187"/>
      <c r="AA4" s="187"/>
      <c r="AB4" s="187"/>
      <c r="AH4" s="34" t="s">
        <v>74</v>
      </c>
    </row>
    <row r="5" spans="1:34" ht="17.25" customHeight="1" thickBot="1">
      <c r="A5" s="34" t="s">
        <v>74</v>
      </c>
      <c r="B5" s="20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AH5" s="34" t="s">
        <v>74</v>
      </c>
    </row>
    <row r="6" spans="1:34" ht="17.25" customHeight="1" thickTop="1">
      <c r="A6" s="34" t="s">
        <v>74</v>
      </c>
      <c r="B6" s="20"/>
      <c r="J6" t="s">
        <v>52</v>
      </c>
      <c r="U6" s="19" t="s">
        <v>12</v>
      </c>
      <c r="V6" s="19"/>
      <c r="W6" s="19"/>
      <c r="X6" s="80" t="str">
        <f>'見積書'!X6</f>
        <v>株式会社　サンプル（仮）</v>
      </c>
      <c r="Y6" s="80"/>
      <c r="Z6" s="80"/>
      <c r="AA6" s="80"/>
      <c r="AB6" s="80"/>
      <c r="AC6" s="80"/>
      <c r="AD6" s="80"/>
      <c r="AE6" s="80"/>
      <c r="AF6" s="19"/>
      <c r="AH6" s="34" t="s">
        <v>74</v>
      </c>
    </row>
    <row r="7" spans="1:34" ht="17.25" customHeight="1">
      <c r="A7" s="34" t="s">
        <v>74</v>
      </c>
      <c r="B7" s="20"/>
      <c r="U7" s="19" t="s">
        <v>13</v>
      </c>
      <c r="V7" s="19"/>
      <c r="W7" s="19"/>
      <c r="X7" s="8" t="s">
        <v>27</v>
      </c>
      <c r="Y7" s="105" t="str">
        <f>'見積書'!Y7</f>
        <v>000</v>
      </c>
      <c r="Z7" s="186"/>
      <c r="AA7" s="8" t="s">
        <v>28</v>
      </c>
      <c r="AB7" s="105" t="str">
        <f>'見積書'!AB7</f>
        <v>0000</v>
      </c>
      <c r="AC7" s="186"/>
      <c r="AD7" s="5"/>
      <c r="AE7" s="19"/>
      <c r="AF7" s="19"/>
      <c r="AH7" s="34" t="s">
        <v>74</v>
      </c>
    </row>
    <row r="8" spans="1:34" ht="17.25" customHeight="1">
      <c r="A8" s="34" t="s">
        <v>74</v>
      </c>
      <c r="B8" s="20"/>
      <c r="C8" s="19" t="s">
        <v>2</v>
      </c>
      <c r="D8" s="19"/>
      <c r="E8" s="19"/>
      <c r="F8" s="80" t="str">
        <f>'見積書'!F8</f>
        <v>サンプル物件</v>
      </c>
      <c r="G8" s="80"/>
      <c r="H8" s="80"/>
      <c r="I8" s="80"/>
      <c r="J8" s="80"/>
      <c r="K8" s="80"/>
      <c r="L8" s="80"/>
      <c r="M8" s="80"/>
      <c r="N8" s="80"/>
      <c r="O8" s="19"/>
      <c r="P8" s="19"/>
      <c r="Q8" s="19"/>
      <c r="R8" s="19"/>
      <c r="S8" s="19"/>
      <c r="T8" s="19"/>
      <c r="U8" s="4"/>
      <c r="V8" s="4"/>
      <c r="W8" s="4"/>
      <c r="X8" s="4"/>
      <c r="Y8" s="80" t="str">
        <f>'見積書'!Y8</f>
        <v>東京都○○区△△　○丁目</v>
      </c>
      <c r="Z8" s="80"/>
      <c r="AA8" s="80"/>
      <c r="AB8" s="80"/>
      <c r="AC8" s="80"/>
      <c r="AD8" s="80"/>
      <c r="AE8" s="80"/>
      <c r="AF8" s="80"/>
      <c r="AH8" s="34" t="s">
        <v>74</v>
      </c>
    </row>
    <row r="9" spans="1:34" ht="17.25" customHeight="1">
      <c r="A9" s="34" t="s">
        <v>74</v>
      </c>
      <c r="B9" s="20"/>
      <c r="C9" s="19" t="s">
        <v>53</v>
      </c>
      <c r="D9" s="19"/>
      <c r="E9" s="19"/>
      <c r="F9" s="81">
        <f>'見積書'!F9</f>
        <v>42185</v>
      </c>
      <c r="G9" s="82"/>
      <c r="H9" s="82"/>
      <c r="I9" s="82"/>
      <c r="J9" s="82"/>
      <c r="K9" s="82"/>
      <c r="L9" s="82"/>
      <c r="M9" s="82"/>
      <c r="N9" s="82"/>
      <c r="O9" s="19"/>
      <c r="P9" s="19"/>
      <c r="Q9" s="19"/>
      <c r="R9" s="19"/>
      <c r="S9" s="19"/>
      <c r="T9" s="19"/>
      <c r="U9" s="4"/>
      <c r="V9" s="4"/>
      <c r="W9" s="4"/>
      <c r="X9" s="4"/>
      <c r="Y9" s="80" t="str">
        <f>'見積書'!Y9</f>
        <v>□□ビル　▽階　○○○</v>
      </c>
      <c r="Z9" s="80"/>
      <c r="AA9" s="80"/>
      <c r="AB9" s="80"/>
      <c r="AC9" s="80"/>
      <c r="AD9" s="80"/>
      <c r="AE9" s="80"/>
      <c r="AF9" s="80"/>
      <c r="AH9" s="34" t="s">
        <v>74</v>
      </c>
    </row>
    <row r="10" spans="1:34" ht="17.25" customHeight="1">
      <c r="A10" s="34" t="s">
        <v>74</v>
      </c>
      <c r="B10" s="20"/>
      <c r="C10" s="19" t="s">
        <v>4</v>
      </c>
      <c r="D10" s="19"/>
      <c r="E10" s="19"/>
      <c r="F10" s="80" t="str">
        <f>'見積書'!F10</f>
        <v>サンプル会社</v>
      </c>
      <c r="G10" s="80"/>
      <c r="H10" s="80"/>
      <c r="I10" s="80"/>
      <c r="J10" s="80"/>
      <c r="K10" s="80"/>
      <c r="L10" s="80"/>
      <c r="M10" s="80"/>
      <c r="N10" s="80"/>
      <c r="O10" s="19"/>
      <c r="P10" s="19"/>
      <c r="Q10" s="19"/>
      <c r="R10" s="19"/>
      <c r="S10" s="19"/>
      <c r="T10" s="19"/>
      <c r="U10" s="4" t="s">
        <v>24</v>
      </c>
      <c r="V10" s="4"/>
      <c r="W10" s="4"/>
      <c r="X10" s="40" t="str">
        <f>'見積書'!X10</f>
        <v>00-0000-0000</v>
      </c>
      <c r="Y10" s="4"/>
      <c r="Z10" s="4"/>
      <c r="AA10" s="4"/>
      <c r="AB10" s="4"/>
      <c r="AC10" s="4"/>
      <c r="AD10" s="4"/>
      <c r="AE10" s="4"/>
      <c r="AF10" s="4"/>
      <c r="AH10" s="34" t="s">
        <v>74</v>
      </c>
    </row>
    <row r="11" spans="1:34" ht="17.25" customHeight="1">
      <c r="A11" s="34" t="s">
        <v>74</v>
      </c>
      <c r="B11" s="20"/>
      <c r="C11" s="19" t="s">
        <v>32</v>
      </c>
      <c r="D11" s="19"/>
      <c r="E11" s="19"/>
      <c r="F11" s="80" t="str">
        <f>'見積書'!F11</f>
        <v>検収月末締め、翌月末支払</v>
      </c>
      <c r="G11" s="80"/>
      <c r="H11" s="80"/>
      <c r="I11" s="80"/>
      <c r="J11" s="80"/>
      <c r="K11" s="80"/>
      <c r="L11" s="80"/>
      <c r="M11" s="80"/>
      <c r="N11" s="80"/>
      <c r="O11" s="19"/>
      <c r="P11" s="19"/>
      <c r="Q11" s="19"/>
      <c r="R11" s="19"/>
      <c r="S11" s="19"/>
      <c r="T11" s="19"/>
      <c r="U11" s="19" t="s">
        <v>33</v>
      </c>
      <c r="V11" s="19"/>
      <c r="W11" s="19"/>
      <c r="X11" s="40" t="str">
        <f>'見積書'!X11</f>
        <v>00-0000-0000</v>
      </c>
      <c r="Y11" s="19"/>
      <c r="Z11" s="19"/>
      <c r="AA11" s="19"/>
      <c r="AB11" s="19"/>
      <c r="AC11" s="19"/>
      <c r="AD11" s="19"/>
      <c r="AE11" s="19"/>
      <c r="AF11" s="19"/>
      <c r="AH11" s="34" t="s">
        <v>74</v>
      </c>
    </row>
    <row r="12" spans="1:34" ht="17.25" customHeight="1">
      <c r="A12" s="34" t="s">
        <v>74</v>
      </c>
      <c r="B12" s="20"/>
      <c r="C12" s="19"/>
      <c r="D12" s="19"/>
      <c r="E12" s="19"/>
      <c r="F12" s="163"/>
      <c r="G12" s="80"/>
      <c r="H12" s="80"/>
      <c r="I12" s="80"/>
      <c r="J12" s="80"/>
      <c r="K12" s="80"/>
      <c r="L12" s="80"/>
      <c r="M12" s="80"/>
      <c r="N12" s="80"/>
      <c r="O12" s="19"/>
      <c r="P12" s="19"/>
      <c r="Q12" s="19"/>
      <c r="R12" s="19"/>
      <c r="S12" s="19"/>
      <c r="T12" s="19"/>
      <c r="U12" s="19" t="s">
        <v>14</v>
      </c>
      <c r="V12" s="19"/>
      <c r="W12" s="19"/>
      <c r="X12" s="80" t="str">
        <f>'見積書'!X12</f>
        <v>見積　書</v>
      </c>
      <c r="Y12" s="80"/>
      <c r="Z12" s="80"/>
      <c r="AA12" s="80"/>
      <c r="AB12" s="80"/>
      <c r="AC12" s="80"/>
      <c r="AD12" s="80"/>
      <c r="AE12" s="80"/>
      <c r="AF12" s="19"/>
      <c r="AH12" s="34" t="s">
        <v>74</v>
      </c>
    </row>
    <row r="13" spans="1:34" ht="17.25" customHeight="1" thickBot="1">
      <c r="A13" s="34" t="s">
        <v>74</v>
      </c>
      <c r="B13" s="20"/>
      <c r="AH13" s="34" t="s">
        <v>74</v>
      </c>
    </row>
    <row r="14" spans="1:34" ht="17.25" customHeight="1">
      <c r="A14" s="34" t="s">
        <v>74</v>
      </c>
      <c r="B14" s="20"/>
      <c r="C14" s="83" t="s">
        <v>6</v>
      </c>
      <c r="D14" s="83"/>
      <c r="E14" s="83"/>
      <c r="F14" s="177">
        <f>'見積書'!F14</f>
        <v>1080000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21"/>
      <c r="W14" s="21"/>
      <c r="X14" s="22"/>
      <c r="Y14" s="48" t="s">
        <v>9</v>
      </c>
      <c r="Z14" s="49"/>
      <c r="AA14" s="49"/>
      <c r="AB14" s="50"/>
      <c r="AC14" s="49" t="s">
        <v>34</v>
      </c>
      <c r="AD14" s="49"/>
      <c r="AE14" s="49"/>
      <c r="AF14" s="49"/>
      <c r="AH14" s="34" t="s">
        <v>74</v>
      </c>
    </row>
    <row r="15" spans="1:34" ht="17.25" customHeight="1" thickBot="1">
      <c r="A15" s="34" t="s">
        <v>74</v>
      </c>
      <c r="B15" s="20"/>
      <c r="C15" s="84"/>
      <c r="D15" s="84"/>
      <c r="E15" s="84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23" t="s">
        <v>35</v>
      </c>
      <c r="W15" s="23"/>
      <c r="X15" s="24"/>
      <c r="Y15" s="51">
        <f>'見積書'!Y15</f>
        <v>80000</v>
      </c>
      <c r="Z15" s="52"/>
      <c r="AA15" s="52"/>
      <c r="AB15" s="53"/>
      <c r="AC15" s="54">
        <f>'見積書'!AC15</f>
        <v>1000000</v>
      </c>
      <c r="AD15" s="52"/>
      <c r="AE15" s="52"/>
      <c r="AF15" s="52"/>
      <c r="AH15" s="34" t="s">
        <v>74</v>
      </c>
    </row>
    <row r="16" spans="1:34" ht="17.25" customHeight="1">
      <c r="A16" s="34" t="s">
        <v>74</v>
      </c>
      <c r="B16" s="20"/>
      <c r="AG16" s="20"/>
      <c r="AH16" s="34" t="s">
        <v>74</v>
      </c>
    </row>
    <row r="17" spans="1:34" ht="17.25" customHeight="1" thickBot="1">
      <c r="A17" s="34" t="s">
        <v>74</v>
      </c>
      <c r="C17" s="11" t="s">
        <v>7</v>
      </c>
      <c r="D17" s="57" t="s">
        <v>15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 t="s">
        <v>16</v>
      </c>
      <c r="S17" s="57"/>
      <c r="T17" s="57" t="s">
        <v>36</v>
      </c>
      <c r="U17" s="57"/>
      <c r="V17" s="57" t="s">
        <v>17</v>
      </c>
      <c r="W17" s="57"/>
      <c r="X17" s="57"/>
      <c r="Y17" s="57" t="s">
        <v>18</v>
      </c>
      <c r="Z17" s="57"/>
      <c r="AA17" s="57"/>
      <c r="AB17" s="57" t="s">
        <v>11</v>
      </c>
      <c r="AC17" s="57"/>
      <c r="AD17" s="57"/>
      <c r="AE17" s="57"/>
      <c r="AF17" s="58"/>
      <c r="AG17" s="20"/>
      <c r="AH17" s="34" t="s">
        <v>74</v>
      </c>
    </row>
    <row r="18" spans="1:34" ht="17.25" customHeight="1" thickTop="1">
      <c r="A18" s="34" t="s">
        <v>74</v>
      </c>
      <c r="C18" s="37">
        <v>1</v>
      </c>
      <c r="D18" s="60" t="str">
        <f>IF('見積書'!D18&lt;&gt;"",'見積書'!D18,"")</f>
        <v>サンプル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70">
        <f>IF('見積書'!R18&lt;&gt;"",'見積書'!R18,"")</f>
        <v>1</v>
      </c>
      <c r="S18" s="70"/>
      <c r="T18" s="71" t="str">
        <f>IF('見積書'!T18&lt;&gt;"",'見積書'!T18,"")</f>
        <v>式</v>
      </c>
      <c r="U18" s="71"/>
      <c r="V18" s="157">
        <f>IF('見積書'!V18&lt;&gt;"",'見積書'!V18,"")</f>
        <v>1000000</v>
      </c>
      <c r="W18" s="158"/>
      <c r="X18" s="159"/>
      <c r="Y18" s="157">
        <f>IF('見積書'!Y18&lt;&gt;"",'見積書'!Y18,"")</f>
        <v>1000000</v>
      </c>
      <c r="Z18" s="158"/>
      <c r="AA18" s="159"/>
      <c r="AB18" s="60" t="str">
        <f>IF('見積書'!AB18&lt;&gt;"",'見積書'!AB18,"")</f>
        <v/>
      </c>
      <c r="AC18" s="60"/>
      <c r="AD18" s="60"/>
      <c r="AE18" s="60"/>
      <c r="AF18" s="61"/>
      <c r="AG18" s="20"/>
      <c r="AH18" s="34" t="s">
        <v>74</v>
      </c>
    </row>
    <row r="19" spans="1:34" ht="17.25" customHeight="1">
      <c r="A19" s="34" t="s">
        <v>74</v>
      </c>
      <c r="C19" s="38">
        <v>2</v>
      </c>
      <c r="D19" s="144" t="str">
        <f>IF('見積書'!D19&lt;&gt;"",'見積書'!D19,"")</f>
        <v/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  <c r="R19" s="147" t="str">
        <f>IF('見積書'!R19&lt;&gt;"",'見積書'!R19,"")</f>
        <v/>
      </c>
      <c r="S19" s="148"/>
      <c r="T19" s="149" t="str">
        <f>IF('見積書'!T19&lt;&gt;"",'見積書'!T19,"")</f>
        <v/>
      </c>
      <c r="U19" s="150"/>
      <c r="V19" s="66" t="str">
        <f>IF('見積書'!V19&lt;&gt;"",'見積書'!V19,"")</f>
        <v/>
      </c>
      <c r="W19" s="67"/>
      <c r="X19" s="68"/>
      <c r="Y19" s="66" t="str">
        <f>IF('見積書'!Y19&lt;&gt;"",'見積書'!Y19,"")</f>
        <v/>
      </c>
      <c r="Z19" s="67"/>
      <c r="AA19" s="68"/>
      <c r="AB19" s="144" t="str">
        <f>IF('見積書'!AB19&lt;&gt;"",'見積書'!AB19,"")</f>
        <v/>
      </c>
      <c r="AC19" s="145"/>
      <c r="AD19" s="145"/>
      <c r="AE19" s="145"/>
      <c r="AF19" s="151"/>
      <c r="AG19" s="20"/>
      <c r="AH19" s="34" t="s">
        <v>74</v>
      </c>
    </row>
    <row r="20" spans="1:34" ht="17.25" customHeight="1">
      <c r="A20" s="34" t="s">
        <v>74</v>
      </c>
      <c r="C20" s="38">
        <v>3</v>
      </c>
      <c r="D20" s="144" t="str">
        <f>IF('見積書'!D20&lt;&gt;"",'見積書'!D20,"")</f>
        <v/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147" t="str">
        <f>IF('見積書'!R20&lt;&gt;"",'見積書'!R20,"")</f>
        <v/>
      </c>
      <c r="S20" s="148"/>
      <c r="T20" s="149" t="str">
        <f>IF('見積書'!T20&lt;&gt;"",'見積書'!T20,"")</f>
        <v/>
      </c>
      <c r="U20" s="150"/>
      <c r="V20" s="66" t="str">
        <f>IF('見積書'!V20&lt;&gt;"",'見積書'!V20,"")</f>
        <v/>
      </c>
      <c r="W20" s="67"/>
      <c r="X20" s="68"/>
      <c r="Y20" s="66" t="str">
        <f>IF('見積書'!Y20&lt;&gt;"",'見積書'!Y20,"")</f>
        <v/>
      </c>
      <c r="Z20" s="67"/>
      <c r="AA20" s="68"/>
      <c r="AB20" s="144" t="str">
        <f>IF('見積書'!AB20&lt;&gt;"",'見積書'!AB20,"")</f>
        <v/>
      </c>
      <c r="AC20" s="145"/>
      <c r="AD20" s="145"/>
      <c r="AE20" s="145"/>
      <c r="AF20" s="151"/>
      <c r="AG20" s="20"/>
      <c r="AH20" s="34" t="s">
        <v>74</v>
      </c>
    </row>
    <row r="21" spans="1:34" ht="17.25" customHeight="1">
      <c r="A21" s="34" t="s">
        <v>74</v>
      </c>
      <c r="C21" s="38">
        <v>4</v>
      </c>
      <c r="D21" s="144" t="str">
        <f>IF('見積書'!D21&lt;&gt;"",'見積書'!D21,"")</f>
        <v/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47" t="str">
        <f>IF('見積書'!R21&lt;&gt;"",'見積書'!R21,"")</f>
        <v/>
      </c>
      <c r="S21" s="148"/>
      <c r="T21" s="149" t="str">
        <f>IF('見積書'!T21&lt;&gt;"",'見積書'!T21,"")</f>
        <v/>
      </c>
      <c r="U21" s="150"/>
      <c r="V21" s="66" t="str">
        <f>IF('見積書'!V21&lt;&gt;"",'見積書'!V21,"")</f>
        <v/>
      </c>
      <c r="W21" s="67"/>
      <c r="X21" s="68"/>
      <c r="Y21" s="66" t="str">
        <f>IF('見積書'!Y21&lt;&gt;"",'見積書'!Y21,"")</f>
        <v/>
      </c>
      <c r="Z21" s="67"/>
      <c r="AA21" s="68"/>
      <c r="AB21" s="144" t="str">
        <f>IF('見積書'!AB21&lt;&gt;"",'見積書'!AB21,"")</f>
        <v/>
      </c>
      <c r="AC21" s="145"/>
      <c r="AD21" s="145"/>
      <c r="AE21" s="145"/>
      <c r="AF21" s="151"/>
      <c r="AG21" s="20"/>
      <c r="AH21" s="34" t="s">
        <v>74</v>
      </c>
    </row>
    <row r="22" spans="1:34" ht="17.25" customHeight="1">
      <c r="A22" s="34" t="s">
        <v>74</v>
      </c>
      <c r="C22" s="38">
        <v>5</v>
      </c>
      <c r="D22" s="144" t="str">
        <f>IF('見積書'!D22&lt;&gt;"",'見積書'!D22,"")</f>
        <v/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147" t="str">
        <f>IF('見積書'!R22&lt;&gt;"",'見積書'!R22,"")</f>
        <v/>
      </c>
      <c r="S22" s="148"/>
      <c r="T22" s="149" t="str">
        <f>IF('見積書'!T22&lt;&gt;"",'見積書'!T22,"")</f>
        <v/>
      </c>
      <c r="U22" s="150"/>
      <c r="V22" s="66" t="str">
        <f>IF('見積書'!V22&lt;&gt;"",'見積書'!V22,"")</f>
        <v/>
      </c>
      <c r="W22" s="67"/>
      <c r="X22" s="68"/>
      <c r="Y22" s="66" t="str">
        <f>IF('見積書'!Y22&lt;&gt;"",'見積書'!Y22,"")</f>
        <v/>
      </c>
      <c r="Z22" s="67"/>
      <c r="AA22" s="68"/>
      <c r="AB22" s="144" t="str">
        <f>IF('見積書'!AB22&lt;&gt;"",'見積書'!AB22,"")</f>
        <v/>
      </c>
      <c r="AC22" s="145"/>
      <c r="AD22" s="145"/>
      <c r="AE22" s="145"/>
      <c r="AF22" s="151"/>
      <c r="AG22" s="20"/>
      <c r="AH22" s="34" t="s">
        <v>74</v>
      </c>
    </row>
    <row r="23" spans="1:34" ht="17.25" customHeight="1">
      <c r="A23" s="34" t="s">
        <v>74</v>
      </c>
      <c r="C23" s="39">
        <v>6</v>
      </c>
      <c r="D23" s="141" t="str">
        <f>IF('見積書'!D23&lt;&gt;"",'見積書'!D23,"")</f>
        <v/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52"/>
      <c r="R23" s="153" t="str">
        <f>IF('見積書'!R23&lt;&gt;"",'見積書'!R23,"")</f>
        <v/>
      </c>
      <c r="S23" s="154"/>
      <c r="T23" s="155" t="str">
        <f>IF('見積書'!T23&lt;&gt;"",'見積書'!T23,"")</f>
        <v/>
      </c>
      <c r="U23" s="156"/>
      <c r="V23" s="73" t="str">
        <f>IF('見積書'!V23&lt;&gt;"",'見積書'!V23,"")</f>
        <v/>
      </c>
      <c r="W23" s="74"/>
      <c r="X23" s="75"/>
      <c r="Y23" s="73" t="str">
        <f>IF('見積書'!Y23&lt;&gt;"",'見積書'!Y23,"")</f>
        <v/>
      </c>
      <c r="Z23" s="74"/>
      <c r="AA23" s="75"/>
      <c r="AB23" s="141" t="str">
        <f>IF('見積書'!AB23&lt;&gt;"",'見積書'!AB23,"")</f>
        <v/>
      </c>
      <c r="AC23" s="142"/>
      <c r="AD23" s="142"/>
      <c r="AE23" s="142"/>
      <c r="AF23" s="143"/>
      <c r="AG23" s="20"/>
      <c r="AH23" s="34" t="s">
        <v>74</v>
      </c>
    </row>
    <row r="24" spans="1:34" ht="16.5" customHeight="1">
      <c r="A24" s="34" t="s">
        <v>74</v>
      </c>
      <c r="R24" s="86" t="s">
        <v>8</v>
      </c>
      <c r="S24" s="87"/>
      <c r="T24" s="87"/>
      <c r="U24" s="87"/>
      <c r="V24" s="87"/>
      <c r="W24" s="87"/>
      <c r="X24" s="88"/>
      <c r="Y24" s="165">
        <f>IF('見積書'!Y24&lt;&gt;"",'見積書'!Y24,"")</f>
        <v>1000000</v>
      </c>
      <c r="Z24" s="166"/>
      <c r="AA24" s="167"/>
      <c r="AB24" s="98" t="str">
        <f>IF('見積書'!AB24&lt;&gt;"",'見積書'!AB24,"")</f>
        <v/>
      </c>
      <c r="AC24" s="87"/>
      <c r="AD24" s="87"/>
      <c r="AE24" s="87"/>
      <c r="AF24" s="99"/>
      <c r="AG24" s="20"/>
      <c r="AH24" s="34" t="s">
        <v>74</v>
      </c>
    </row>
    <row r="25" spans="1:34" ht="17.25" customHeight="1">
      <c r="A25" s="34" t="s">
        <v>74</v>
      </c>
      <c r="C25" s="12" t="s">
        <v>55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R25" s="89"/>
      <c r="S25" s="90"/>
      <c r="T25" s="90"/>
      <c r="U25" s="90"/>
      <c r="V25" s="90"/>
      <c r="W25" s="90"/>
      <c r="X25" s="91"/>
      <c r="Y25" s="168"/>
      <c r="Z25" s="169"/>
      <c r="AA25" s="170"/>
      <c r="AB25" s="100"/>
      <c r="AC25" s="90"/>
      <c r="AD25" s="90"/>
      <c r="AE25" s="90"/>
      <c r="AF25" s="101"/>
      <c r="AG25" s="20"/>
      <c r="AH25" s="34" t="s">
        <v>74</v>
      </c>
    </row>
    <row r="26" spans="1:34" ht="17.25" customHeight="1">
      <c r="A26" s="34" t="s">
        <v>74</v>
      </c>
      <c r="C26" s="15"/>
      <c r="D26" s="85" t="s">
        <v>56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16"/>
      <c r="R26" s="108" t="s">
        <v>9</v>
      </c>
      <c r="S26" s="109"/>
      <c r="T26" s="109"/>
      <c r="U26" s="109"/>
      <c r="V26" s="109"/>
      <c r="W26" s="109"/>
      <c r="X26" s="110"/>
      <c r="Y26" s="171">
        <f>IF('見積書'!Y26&lt;&gt;"",'見積書'!Y26,"")</f>
        <v>80000</v>
      </c>
      <c r="Z26" s="172"/>
      <c r="AA26" s="173"/>
      <c r="AB26" s="120" t="str">
        <f>IF('見積書'!AB26&lt;&gt;"",'見積書'!AB26,"")</f>
        <v/>
      </c>
      <c r="AC26" s="109"/>
      <c r="AD26" s="109"/>
      <c r="AE26" s="109"/>
      <c r="AF26" s="121"/>
      <c r="AG26" s="20"/>
      <c r="AH26" s="34" t="s">
        <v>74</v>
      </c>
    </row>
    <row r="27" spans="1:34" ht="17.25" customHeight="1">
      <c r="A27" s="34" t="s">
        <v>74</v>
      </c>
      <c r="C27" s="15"/>
      <c r="D27" s="78" t="s">
        <v>57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6"/>
      <c r="R27" s="111"/>
      <c r="S27" s="112"/>
      <c r="T27" s="112"/>
      <c r="U27" s="112"/>
      <c r="V27" s="112"/>
      <c r="W27" s="112"/>
      <c r="X27" s="113"/>
      <c r="Y27" s="174"/>
      <c r="Z27" s="175"/>
      <c r="AA27" s="176"/>
      <c r="AB27" s="122"/>
      <c r="AC27" s="112"/>
      <c r="AD27" s="112"/>
      <c r="AE27" s="112"/>
      <c r="AF27" s="123"/>
      <c r="AG27" s="20"/>
      <c r="AH27" s="34" t="s">
        <v>74</v>
      </c>
    </row>
    <row r="28" spans="1:34" ht="17.25" customHeight="1">
      <c r="A28" s="34" t="s">
        <v>74</v>
      </c>
      <c r="C28" s="15"/>
      <c r="D28" s="78" t="s">
        <v>58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6"/>
      <c r="R28" s="124" t="s">
        <v>10</v>
      </c>
      <c r="S28" s="125"/>
      <c r="T28" s="125"/>
      <c r="U28" s="125"/>
      <c r="V28" s="125"/>
      <c r="W28" s="125"/>
      <c r="X28" s="126"/>
      <c r="Y28" s="179">
        <f>IF('見積書'!Y28&lt;&gt;"",'見積書'!Y28,"")</f>
        <v>1080000</v>
      </c>
      <c r="Z28" s="180"/>
      <c r="AA28" s="181"/>
      <c r="AB28" s="136" t="str">
        <f>IF('見積書'!AB28&lt;&gt;"",'見積書'!AB28,"")</f>
        <v/>
      </c>
      <c r="AC28" s="125"/>
      <c r="AD28" s="125"/>
      <c r="AE28" s="125"/>
      <c r="AF28" s="137"/>
      <c r="AG28" s="20"/>
      <c r="AH28" s="34" t="s">
        <v>74</v>
      </c>
    </row>
    <row r="29" spans="1:34" ht="17.25" customHeight="1">
      <c r="A29" s="34" t="s">
        <v>74</v>
      </c>
      <c r="C29" s="15"/>
      <c r="D29" s="188" t="s">
        <v>59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6"/>
      <c r="R29" s="127"/>
      <c r="S29" s="128"/>
      <c r="T29" s="128"/>
      <c r="U29" s="128"/>
      <c r="V29" s="128"/>
      <c r="W29" s="128"/>
      <c r="X29" s="129"/>
      <c r="Y29" s="182"/>
      <c r="Z29" s="183"/>
      <c r="AA29" s="184"/>
      <c r="AB29" s="138"/>
      <c r="AC29" s="128"/>
      <c r="AD29" s="128"/>
      <c r="AE29" s="128"/>
      <c r="AF29" s="139"/>
      <c r="AG29" s="20"/>
      <c r="AH29" s="34" t="s">
        <v>74</v>
      </c>
    </row>
    <row r="30" spans="1:34" ht="17.25" customHeight="1">
      <c r="A30" s="34" t="s">
        <v>74</v>
      </c>
      <c r="C30" s="17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34" t="s">
        <v>74</v>
      </c>
    </row>
    <row r="31" spans="1:34" ht="17.25" customHeight="1">
      <c r="A31" s="34" t="s">
        <v>74</v>
      </c>
      <c r="B31" s="34" t="s">
        <v>74</v>
      </c>
      <c r="C31" s="34" t="s">
        <v>74</v>
      </c>
      <c r="D31" s="34" t="s">
        <v>74</v>
      </c>
      <c r="E31" s="34" t="s">
        <v>74</v>
      </c>
      <c r="F31" s="34" t="s">
        <v>74</v>
      </c>
      <c r="G31" s="34" t="s">
        <v>74</v>
      </c>
      <c r="H31" s="34" t="s">
        <v>74</v>
      </c>
      <c r="I31" s="34" t="s">
        <v>74</v>
      </c>
      <c r="J31" s="34" t="s">
        <v>74</v>
      </c>
      <c r="K31" s="34" t="s">
        <v>74</v>
      </c>
      <c r="L31" s="34" t="s">
        <v>74</v>
      </c>
      <c r="M31" s="34" t="s">
        <v>74</v>
      </c>
      <c r="N31" s="34" t="s">
        <v>74</v>
      </c>
      <c r="O31" s="34" t="s">
        <v>74</v>
      </c>
      <c r="P31" s="34" t="s">
        <v>74</v>
      </c>
      <c r="Q31" s="34" t="s">
        <v>74</v>
      </c>
      <c r="R31" s="34" t="s">
        <v>74</v>
      </c>
      <c r="S31" s="34" t="s">
        <v>74</v>
      </c>
      <c r="T31" s="34" t="s">
        <v>74</v>
      </c>
      <c r="U31" s="34" t="s">
        <v>74</v>
      </c>
      <c r="V31" s="34" t="s">
        <v>74</v>
      </c>
      <c r="W31" s="34" t="s">
        <v>74</v>
      </c>
      <c r="X31" s="34" t="s">
        <v>74</v>
      </c>
      <c r="Y31" s="34" t="s">
        <v>74</v>
      </c>
      <c r="Z31" s="34" t="s">
        <v>74</v>
      </c>
      <c r="AA31" s="34" t="s">
        <v>74</v>
      </c>
      <c r="AB31" s="34" t="s">
        <v>74</v>
      </c>
      <c r="AC31" s="34" t="s">
        <v>74</v>
      </c>
      <c r="AD31" s="34" t="s">
        <v>74</v>
      </c>
      <c r="AE31" s="34" t="s">
        <v>74</v>
      </c>
      <c r="AF31" s="34" t="s">
        <v>74</v>
      </c>
      <c r="AG31" s="34" t="s">
        <v>74</v>
      </c>
      <c r="AH31" s="34" t="s">
        <v>74</v>
      </c>
    </row>
    <row r="32" ht="17.25" customHeight="1">
      <c r="AH32" s="20"/>
    </row>
  </sheetData>
  <mergeCells count="82">
    <mergeCell ref="Y28:AA29"/>
    <mergeCell ref="AB28:AF29"/>
    <mergeCell ref="X6:AE6"/>
    <mergeCell ref="A1:B2"/>
    <mergeCell ref="C1:D2"/>
    <mergeCell ref="E1:F2"/>
    <mergeCell ref="G1:H2"/>
    <mergeCell ref="X3:Y3"/>
    <mergeCell ref="Z3:AB3"/>
    <mergeCell ref="C4:R5"/>
    <mergeCell ref="X4:Y4"/>
    <mergeCell ref="Z4:AB4"/>
    <mergeCell ref="Y7:Z7"/>
    <mergeCell ref="AB7:AC7"/>
    <mergeCell ref="F8:N8"/>
    <mergeCell ref="Y8:AF8"/>
    <mergeCell ref="F9:N9"/>
    <mergeCell ref="Y9:AF9"/>
    <mergeCell ref="AB17:AF17"/>
    <mergeCell ref="F10:N10"/>
    <mergeCell ref="F11:N11"/>
    <mergeCell ref="F12:N12"/>
    <mergeCell ref="X12:AE12"/>
    <mergeCell ref="D17:Q17"/>
    <mergeCell ref="R17:S17"/>
    <mergeCell ref="T17:U17"/>
    <mergeCell ref="V17:X17"/>
    <mergeCell ref="Y17:AA17"/>
    <mergeCell ref="C14:E15"/>
    <mergeCell ref="F14:U15"/>
    <mergeCell ref="Y14:AB14"/>
    <mergeCell ref="AC14:AF14"/>
    <mergeCell ref="Y15:AB15"/>
    <mergeCell ref="AC15:AF15"/>
    <mergeCell ref="AB19:AF19"/>
    <mergeCell ref="AB18:AF18"/>
    <mergeCell ref="D18:Q18"/>
    <mergeCell ref="R18:S18"/>
    <mergeCell ref="T18:U18"/>
    <mergeCell ref="V18:X18"/>
    <mergeCell ref="Y18:AA18"/>
    <mergeCell ref="D19:Q19"/>
    <mergeCell ref="R19:S19"/>
    <mergeCell ref="T19:U19"/>
    <mergeCell ref="V19:X19"/>
    <mergeCell ref="Y19:AA19"/>
    <mergeCell ref="AB21:AF21"/>
    <mergeCell ref="D20:Q20"/>
    <mergeCell ref="R20:S20"/>
    <mergeCell ref="T20:U20"/>
    <mergeCell ref="V20:X20"/>
    <mergeCell ref="Y20:AA20"/>
    <mergeCell ref="AB20:AF20"/>
    <mergeCell ref="D21:Q21"/>
    <mergeCell ref="R21:S21"/>
    <mergeCell ref="T21:U21"/>
    <mergeCell ref="V21:X21"/>
    <mergeCell ref="Y21:AA21"/>
    <mergeCell ref="AB23:AF23"/>
    <mergeCell ref="D22:Q22"/>
    <mergeCell ref="R22:S22"/>
    <mergeCell ref="T22:U22"/>
    <mergeCell ref="V22:X22"/>
    <mergeCell ref="Y22:AA22"/>
    <mergeCell ref="AB22:AF22"/>
    <mergeCell ref="D23:Q23"/>
    <mergeCell ref="R23:S23"/>
    <mergeCell ref="T23:U23"/>
    <mergeCell ref="V23:X23"/>
    <mergeCell ref="Y23:AA23"/>
    <mergeCell ref="R24:X25"/>
    <mergeCell ref="Y24:AA25"/>
    <mergeCell ref="AB24:AF25"/>
    <mergeCell ref="D27:O27"/>
    <mergeCell ref="R26:X27"/>
    <mergeCell ref="Y26:AA27"/>
    <mergeCell ref="AB26:AF27"/>
    <mergeCell ref="D28:O28"/>
    <mergeCell ref="D29:O29"/>
    <mergeCell ref="D30:O30"/>
    <mergeCell ref="D26:O26"/>
    <mergeCell ref="R28:X29"/>
  </mergeCells>
  <printOptions horizontalCentered="1" verticalCentered="1"/>
  <pageMargins left="0.59" right="0.59" top="0.59" bottom="0.59" header="0.31" footer="0.31"/>
  <pageSetup fitToHeight="1" fitToWidth="1" horizontalDpi="600" verticalDpi="600" orientation="landscape" paperSize="9" scale="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showGridLines="0" view="pageLayout" zoomScale="70" zoomScalePageLayoutView="70" workbookViewId="0" topLeftCell="A1">
      <selection activeCell="O8" sqref="O8"/>
    </sheetView>
  </sheetViews>
  <sheetFormatPr defaultColWidth="2.625" defaultRowHeight="17.25" customHeight="1"/>
  <sheetData>
    <row r="1" spans="1:34" ht="16.5" customHeight="1">
      <c r="A1" s="44" t="s">
        <v>47</v>
      </c>
      <c r="B1" s="44"/>
      <c r="C1" s="45" t="s">
        <v>60</v>
      </c>
      <c r="D1" s="45"/>
      <c r="E1" s="46" t="s">
        <v>23</v>
      </c>
      <c r="F1" s="46"/>
      <c r="G1" s="34" t="s">
        <v>74</v>
      </c>
      <c r="H1" s="34" t="s">
        <v>74</v>
      </c>
      <c r="I1" s="34" t="s">
        <v>74</v>
      </c>
      <c r="J1" s="34" t="s">
        <v>74</v>
      </c>
      <c r="K1" s="34" t="s">
        <v>74</v>
      </c>
      <c r="L1" s="34" t="s">
        <v>74</v>
      </c>
      <c r="M1" s="34" t="s">
        <v>74</v>
      </c>
      <c r="N1" s="34" t="s">
        <v>74</v>
      </c>
      <c r="O1" s="34" t="s">
        <v>74</v>
      </c>
      <c r="P1" s="34" t="s">
        <v>74</v>
      </c>
      <c r="Q1" s="34" t="s">
        <v>74</v>
      </c>
      <c r="R1" s="34" t="s">
        <v>74</v>
      </c>
      <c r="S1" s="34" t="s">
        <v>74</v>
      </c>
      <c r="T1" s="34" t="s">
        <v>74</v>
      </c>
      <c r="U1" s="34" t="s">
        <v>74</v>
      </c>
      <c r="V1" s="34" t="s">
        <v>74</v>
      </c>
      <c r="W1" s="34" t="s">
        <v>74</v>
      </c>
      <c r="X1" s="34" t="s">
        <v>74</v>
      </c>
      <c r="Y1" s="34" t="s">
        <v>74</v>
      </c>
      <c r="Z1" s="34" t="s">
        <v>74</v>
      </c>
      <c r="AA1" s="34" t="s">
        <v>74</v>
      </c>
      <c r="AB1" s="34" t="s">
        <v>74</v>
      </c>
      <c r="AC1" s="34" t="s">
        <v>74</v>
      </c>
      <c r="AD1" s="34" t="s">
        <v>74</v>
      </c>
      <c r="AE1" s="34" t="s">
        <v>74</v>
      </c>
      <c r="AF1" s="34" t="s">
        <v>74</v>
      </c>
      <c r="AG1" s="34" t="s">
        <v>74</v>
      </c>
      <c r="AH1" s="34" t="s">
        <v>74</v>
      </c>
    </row>
    <row r="2" spans="1:34" ht="17.25" customHeight="1">
      <c r="A2" s="44"/>
      <c r="B2" s="44"/>
      <c r="C2" s="45"/>
      <c r="D2" s="45"/>
      <c r="E2" s="46"/>
      <c r="F2" s="46"/>
      <c r="G2" s="36"/>
      <c r="H2" s="36"/>
      <c r="I2" s="35"/>
      <c r="J2" s="35"/>
      <c r="K2" s="29"/>
      <c r="L2" s="29"/>
      <c r="N2" s="9"/>
      <c r="O2" s="9"/>
      <c r="P2" s="9"/>
      <c r="Q2" s="9"/>
      <c r="R2" s="9"/>
      <c r="S2" s="9"/>
      <c r="T2" s="9"/>
      <c r="U2" s="9"/>
      <c r="AH2" s="34" t="s">
        <v>74</v>
      </c>
    </row>
    <row r="3" spans="1:34" ht="17.25" customHeight="1">
      <c r="A3" s="34" t="s">
        <v>74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N3" s="9"/>
      <c r="O3" s="9"/>
      <c r="P3" s="9"/>
      <c r="Q3" s="9"/>
      <c r="R3" s="9"/>
      <c r="X3" s="102" t="s">
        <v>72</v>
      </c>
      <c r="Y3" s="102"/>
      <c r="Z3" s="103" t="str">
        <f>'見積書'!Z3</f>
        <v>0000001</v>
      </c>
      <c r="AA3" s="185"/>
      <c r="AB3" s="185"/>
      <c r="AH3" s="34" t="s">
        <v>74</v>
      </c>
    </row>
    <row r="4" spans="1:34" ht="17.25" customHeight="1">
      <c r="A4" s="34" t="s">
        <v>74</v>
      </c>
      <c r="B4" s="20"/>
      <c r="C4" s="42" t="str">
        <f>'見積書'!C4</f>
        <v>株式会社・・・・御中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X4" s="102" t="s">
        <v>73</v>
      </c>
      <c r="Y4" s="102"/>
      <c r="Z4" s="104">
        <f>'見積書'!Z4</f>
        <v>42185</v>
      </c>
      <c r="AA4" s="104"/>
      <c r="AB4" s="104"/>
      <c r="AH4" s="34" t="s">
        <v>74</v>
      </c>
    </row>
    <row r="5" spans="1:34" ht="17.25" customHeight="1" thickBot="1">
      <c r="A5" s="34" t="s">
        <v>74</v>
      </c>
      <c r="B5" s="20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AH5" s="34" t="s">
        <v>74</v>
      </c>
    </row>
    <row r="6" spans="1:34" ht="17.25" customHeight="1" thickTop="1">
      <c r="A6" s="34" t="s">
        <v>74</v>
      </c>
      <c r="B6" s="20"/>
      <c r="J6" t="s">
        <v>61</v>
      </c>
      <c r="U6" s="19" t="s">
        <v>12</v>
      </c>
      <c r="V6" s="19"/>
      <c r="W6" s="19"/>
      <c r="X6" s="80" t="str">
        <f>'見積書'!X6</f>
        <v>株式会社　サンプル（仮）</v>
      </c>
      <c r="Y6" s="80"/>
      <c r="Z6" s="80"/>
      <c r="AA6" s="80"/>
      <c r="AB6" s="80"/>
      <c r="AC6" s="80"/>
      <c r="AD6" s="80"/>
      <c r="AE6" s="80"/>
      <c r="AF6" s="19"/>
      <c r="AH6" s="34" t="s">
        <v>74</v>
      </c>
    </row>
    <row r="7" spans="1:34" ht="17.25" customHeight="1">
      <c r="A7" s="34" t="s">
        <v>74</v>
      </c>
      <c r="B7" s="20"/>
      <c r="U7" s="19" t="s">
        <v>13</v>
      </c>
      <c r="V7" s="19"/>
      <c r="W7" s="19"/>
      <c r="X7" s="8" t="s">
        <v>27</v>
      </c>
      <c r="Y7" s="105" t="str">
        <f>'見積書'!Y7</f>
        <v>000</v>
      </c>
      <c r="Z7" s="186"/>
      <c r="AA7" s="8" t="s">
        <v>28</v>
      </c>
      <c r="AB7" s="105" t="str">
        <f>'見積書'!AB7</f>
        <v>0000</v>
      </c>
      <c r="AC7" s="186"/>
      <c r="AD7" s="5"/>
      <c r="AE7" s="19"/>
      <c r="AF7" s="19"/>
      <c r="AH7" s="34" t="s">
        <v>74</v>
      </c>
    </row>
    <row r="8" spans="1:34" ht="17.25" customHeight="1">
      <c r="A8" s="34" t="s">
        <v>74</v>
      </c>
      <c r="B8" s="20"/>
      <c r="C8" s="19" t="s">
        <v>2</v>
      </c>
      <c r="D8" s="19"/>
      <c r="E8" s="19"/>
      <c r="F8" s="80" t="str">
        <f>'見積書'!F8</f>
        <v>サンプル物件</v>
      </c>
      <c r="G8" s="80"/>
      <c r="H8" s="80"/>
      <c r="I8" s="80"/>
      <c r="J8" s="80"/>
      <c r="K8" s="80"/>
      <c r="L8" s="80"/>
      <c r="M8" s="80"/>
      <c r="N8" s="80"/>
      <c r="O8" s="19"/>
      <c r="P8" s="19"/>
      <c r="Q8" s="19"/>
      <c r="R8" s="19"/>
      <c r="S8" s="19"/>
      <c r="T8" s="19"/>
      <c r="U8" s="4"/>
      <c r="V8" s="4"/>
      <c r="W8" s="4"/>
      <c r="X8" s="4"/>
      <c r="Y8" s="80" t="str">
        <f>'見積書'!Y8</f>
        <v>東京都○○区△△　○丁目</v>
      </c>
      <c r="Z8" s="80"/>
      <c r="AA8" s="80"/>
      <c r="AB8" s="80"/>
      <c r="AC8" s="80"/>
      <c r="AD8" s="80"/>
      <c r="AE8" s="80"/>
      <c r="AF8" s="80"/>
      <c r="AH8" s="34" t="s">
        <v>74</v>
      </c>
    </row>
    <row r="9" spans="1:34" ht="17.25" customHeight="1">
      <c r="A9" s="34" t="s">
        <v>74</v>
      </c>
      <c r="B9" s="20"/>
      <c r="C9" s="19" t="s">
        <v>70</v>
      </c>
      <c r="D9" s="19"/>
      <c r="E9" s="19"/>
      <c r="F9" s="81">
        <v>42187</v>
      </c>
      <c r="G9" s="82"/>
      <c r="H9" s="82"/>
      <c r="I9" s="82"/>
      <c r="J9" s="82"/>
      <c r="K9" s="82"/>
      <c r="L9" s="82"/>
      <c r="M9" s="82"/>
      <c r="N9" s="82"/>
      <c r="O9" s="19"/>
      <c r="P9" s="19"/>
      <c r="Q9" s="19"/>
      <c r="R9" s="19"/>
      <c r="S9" s="19"/>
      <c r="T9" s="19"/>
      <c r="U9" s="4"/>
      <c r="V9" s="4"/>
      <c r="W9" s="4"/>
      <c r="X9" s="4"/>
      <c r="Y9" s="80" t="str">
        <f>'見積書'!Y9</f>
        <v>□□ビル　▽階　○○○</v>
      </c>
      <c r="Z9" s="80"/>
      <c r="AA9" s="80"/>
      <c r="AB9" s="80"/>
      <c r="AC9" s="80"/>
      <c r="AD9" s="80"/>
      <c r="AE9" s="80"/>
      <c r="AF9" s="80"/>
      <c r="AH9" s="34" t="s">
        <v>74</v>
      </c>
    </row>
    <row r="10" spans="1:34" ht="17.25" customHeight="1">
      <c r="A10" s="34" t="s">
        <v>74</v>
      </c>
      <c r="B10" s="20"/>
      <c r="C10" s="19" t="s">
        <v>63</v>
      </c>
      <c r="D10" s="19"/>
      <c r="E10" s="19"/>
      <c r="F10" s="80" t="s">
        <v>71</v>
      </c>
      <c r="G10" s="80"/>
      <c r="H10" s="80"/>
      <c r="I10" s="80"/>
      <c r="J10" s="80"/>
      <c r="K10" s="80"/>
      <c r="L10" s="80"/>
      <c r="M10" s="80"/>
      <c r="N10" s="80"/>
      <c r="O10" s="19"/>
      <c r="P10" s="19"/>
      <c r="Q10" s="19"/>
      <c r="R10" s="19"/>
      <c r="S10" s="19"/>
      <c r="T10" s="19"/>
      <c r="U10" s="4" t="s">
        <v>24</v>
      </c>
      <c r="V10" s="4"/>
      <c r="W10" s="4"/>
      <c r="X10" s="40" t="str">
        <f>'見積書'!X10</f>
        <v>00-0000-0000</v>
      </c>
      <c r="Y10" s="4"/>
      <c r="Z10" s="4"/>
      <c r="AA10" s="4"/>
      <c r="AB10" s="4"/>
      <c r="AC10" s="4"/>
      <c r="AD10" s="4"/>
      <c r="AE10" s="4"/>
      <c r="AF10" s="4"/>
      <c r="AH10" s="34" t="s">
        <v>74</v>
      </c>
    </row>
    <row r="11" spans="1:34" ht="17.25" customHeight="1">
      <c r="A11" s="34" t="s">
        <v>74</v>
      </c>
      <c r="B11" s="20"/>
      <c r="C11" s="19"/>
      <c r="D11" s="19"/>
      <c r="E11" s="19"/>
      <c r="F11" s="80" t="s">
        <v>64</v>
      </c>
      <c r="G11" s="80"/>
      <c r="H11" s="80"/>
      <c r="I11" s="80"/>
      <c r="J11" s="80"/>
      <c r="K11" s="80"/>
      <c r="L11" s="80"/>
      <c r="M11" s="80"/>
      <c r="N11" s="80"/>
      <c r="O11" s="19"/>
      <c r="P11" s="19"/>
      <c r="Q11" s="19"/>
      <c r="R11" s="19"/>
      <c r="S11" s="19"/>
      <c r="T11" s="19"/>
      <c r="U11" s="19" t="s">
        <v>33</v>
      </c>
      <c r="V11" s="19"/>
      <c r="W11" s="19"/>
      <c r="X11" s="40" t="str">
        <f>'見積書'!X11</f>
        <v>00-0000-0000</v>
      </c>
      <c r="Y11" s="19"/>
      <c r="Z11" s="19"/>
      <c r="AA11" s="19"/>
      <c r="AB11" s="19"/>
      <c r="AC11" s="19"/>
      <c r="AD11" s="19"/>
      <c r="AE11" s="19"/>
      <c r="AF11" s="19"/>
      <c r="AH11" s="34" t="s">
        <v>74</v>
      </c>
    </row>
    <row r="12" spans="1:34" ht="17.25" customHeight="1">
      <c r="A12" s="34" t="s">
        <v>74</v>
      </c>
      <c r="B12" s="20"/>
      <c r="C12" s="19"/>
      <c r="D12" s="19"/>
      <c r="E12" s="19"/>
      <c r="F12" s="163"/>
      <c r="G12" s="80"/>
      <c r="H12" s="80"/>
      <c r="I12" s="80"/>
      <c r="J12" s="80"/>
      <c r="K12" s="80"/>
      <c r="L12" s="80"/>
      <c r="M12" s="80"/>
      <c r="N12" s="80"/>
      <c r="O12" s="19"/>
      <c r="P12" s="19"/>
      <c r="Q12" s="19"/>
      <c r="R12" s="19"/>
      <c r="S12" s="19"/>
      <c r="T12" s="19"/>
      <c r="U12" s="19" t="s">
        <v>14</v>
      </c>
      <c r="V12" s="19"/>
      <c r="W12" s="19"/>
      <c r="X12" s="80" t="str">
        <f>'見積書'!X12</f>
        <v>見積　書</v>
      </c>
      <c r="Y12" s="80"/>
      <c r="Z12" s="80"/>
      <c r="AA12" s="80"/>
      <c r="AB12" s="80"/>
      <c r="AC12" s="80"/>
      <c r="AD12" s="80"/>
      <c r="AE12" s="80"/>
      <c r="AF12" s="19"/>
      <c r="AH12" s="34" t="s">
        <v>74</v>
      </c>
    </row>
    <row r="13" spans="1:34" ht="17.25" customHeight="1" thickBot="1">
      <c r="A13" s="34" t="s">
        <v>74</v>
      </c>
      <c r="B13" s="20"/>
      <c r="AH13" s="34" t="s">
        <v>74</v>
      </c>
    </row>
    <row r="14" spans="1:34" ht="17.25" customHeight="1">
      <c r="A14" s="34" t="s">
        <v>74</v>
      </c>
      <c r="B14" s="20"/>
      <c r="C14" s="83" t="s">
        <v>6</v>
      </c>
      <c r="D14" s="83"/>
      <c r="E14" s="83"/>
      <c r="F14" s="177">
        <f>'見積書'!F14</f>
        <v>1080000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21"/>
      <c r="W14" s="21"/>
      <c r="X14" s="22"/>
      <c r="Y14" s="48" t="s">
        <v>9</v>
      </c>
      <c r="Z14" s="49"/>
      <c r="AA14" s="49"/>
      <c r="AB14" s="50"/>
      <c r="AC14" s="49" t="s">
        <v>34</v>
      </c>
      <c r="AD14" s="49"/>
      <c r="AE14" s="49"/>
      <c r="AF14" s="49"/>
      <c r="AH14" s="34" t="s">
        <v>74</v>
      </c>
    </row>
    <row r="15" spans="1:34" ht="17.25" customHeight="1" thickBot="1">
      <c r="A15" s="34" t="s">
        <v>74</v>
      </c>
      <c r="B15" s="20"/>
      <c r="C15" s="84"/>
      <c r="D15" s="84"/>
      <c r="E15" s="84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23" t="s">
        <v>35</v>
      </c>
      <c r="W15" s="23"/>
      <c r="X15" s="24"/>
      <c r="Y15" s="51">
        <f>'見積書'!Y15</f>
        <v>80000</v>
      </c>
      <c r="Z15" s="52"/>
      <c r="AA15" s="52"/>
      <c r="AB15" s="53"/>
      <c r="AC15" s="54">
        <f>'見積書'!AC15</f>
        <v>1000000</v>
      </c>
      <c r="AD15" s="52"/>
      <c r="AE15" s="52"/>
      <c r="AF15" s="52"/>
      <c r="AH15" s="34" t="s">
        <v>74</v>
      </c>
    </row>
    <row r="16" spans="1:34" ht="17.25" customHeight="1">
      <c r="A16" s="34" t="s">
        <v>74</v>
      </c>
      <c r="B16" s="20"/>
      <c r="AG16" s="20"/>
      <c r="AH16" s="34" t="s">
        <v>74</v>
      </c>
    </row>
    <row r="17" spans="1:34" ht="17.25" customHeight="1" thickBot="1">
      <c r="A17" s="34" t="s">
        <v>74</v>
      </c>
      <c r="C17" s="11" t="s">
        <v>7</v>
      </c>
      <c r="D17" s="57" t="s">
        <v>15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 t="s">
        <v>16</v>
      </c>
      <c r="S17" s="57"/>
      <c r="T17" s="57" t="s">
        <v>36</v>
      </c>
      <c r="U17" s="57"/>
      <c r="V17" s="57" t="s">
        <v>17</v>
      </c>
      <c r="W17" s="57"/>
      <c r="X17" s="57"/>
      <c r="Y17" s="57" t="s">
        <v>18</v>
      </c>
      <c r="Z17" s="57"/>
      <c r="AA17" s="57"/>
      <c r="AB17" s="57" t="s">
        <v>11</v>
      </c>
      <c r="AC17" s="57"/>
      <c r="AD17" s="57"/>
      <c r="AE17" s="57"/>
      <c r="AF17" s="58"/>
      <c r="AG17" s="20"/>
      <c r="AH17" s="34" t="s">
        <v>74</v>
      </c>
    </row>
    <row r="18" spans="1:34" ht="17.25" customHeight="1" thickTop="1">
      <c r="A18" s="34" t="s">
        <v>74</v>
      </c>
      <c r="C18" s="37">
        <v>1</v>
      </c>
      <c r="D18" s="60" t="str">
        <f>IF('見積書'!D18&lt;&gt;"",'見積書'!D18,"")</f>
        <v>サンプル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70">
        <f>IF('見積書'!R18&lt;&gt;"",'見積書'!R18,"")</f>
        <v>1</v>
      </c>
      <c r="S18" s="70"/>
      <c r="T18" s="71" t="str">
        <f>IF('見積書'!T18&lt;&gt;"",'見積書'!T18,"")</f>
        <v>式</v>
      </c>
      <c r="U18" s="71"/>
      <c r="V18" s="157">
        <f>IF('見積書'!V18&lt;&gt;"",'見積書'!V18,"")</f>
        <v>1000000</v>
      </c>
      <c r="W18" s="158"/>
      <c r="X18" s="159"/>
      <c r="Y18" s="157">
        <f>IF('見積書'!Y18&lt;&gt;"",'見積書'!Y18,"")</f>
        <v>1000000</v>
      </c>
      <c r="Z18" s="158"/>
      <c r="AA18" s="159"/>
      <c r="AB18" s="60" t="str">
        <f>IF('見積書'!AB18&lt;&gt;"",'見積書'!AB18,"")</f>
        <v/>
      </c>
      <c r="AC18" s="60"/>
      <c r="AD18" s="60"/>
      <c r="AE18" s="60"/>
      <c r="AF18" s="61"/>
      <c r="AG18" s="20"/>
      <c r="AH18" s="34" t="s">
        <v>74</v>
      </c>
    </row>
    <row r="19" spans="1:34" ht="17.25" customHeight="1">
      <c r="A19" s="34" t="s">
        <v>74</v>
      </c>
      <c r="C19" s="38">
        <v>2</v>
      </c>
      <c r="D19" s="144" t="str">
        <f>IF('見積書'!D19&lt;&gt;"",'見積書'!D19,"")</f>
        <v/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  <c r="R19" s="147" t="str">
        <f>IF('見積書'!R19&lt;&gt;"",'見積書'!R19,"")</f>
        <v/>
      </c>
      <c r="S19" s="148"/>
      <c r="T19" s="149" t="str">
        <f>IF('見積書'!T19&lt;&gt;"",'見積書'!T19,"")</f>
        <v/>
      </c>
      <c r="U19" s="150"/>
      <c r="V19" s="66" t="str">
        <f>IF('見積書'!V19&lt;&gt;"",'見積書'!V19,"")</f>
        <v/>
      </c>
      <c r="W19" s="67"/>
      <c r="X19" s="68"/>
      <c r="Y19" s="66" t="str">
        <f>IF('見積書'!Y19&lt;&gt;"",'見積書'!Y19,"")</f>
        <v/>
      </c>
      <c r="Z19" s="67"/>
      <c r="AA19" s="68"/>
      <c r="AB19" s="144" t="str">
        <f>IF('見積書'!AB19&lt;&gt;"",'見積書'!AB19,"")</f>
        <v/>
      </c>
      <c r="AC19" s="145"/>
      <c r="AD19" s="145"/>
      <c r="AE19" s="145"/>
      <c r="AF19" s="151"/>
      <c r="AG19" s="20"/>
      <c r="AH19" s="34" t="s">
        <v>74</v>
      </c>
    </row>
    <row r="20" spans="1:34" ht="17.25" customHeight="1">
      <c r="A20" s="34" t="s">
        <v>74</v>
      </c>
      <c r="C20" s="38">
        <v>3</v>
      </c>
      <c r="D20" s="144" t="str">
        <f>IF('見積書'!D20&lt;&gt;"",'見積書'!D20,"")</f>
        <v/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147" t="str">
        <f>IF('見積書'!R20&lt;&gt;"",'見積書'!R20,"")</f>
        <v/>
      </c>
      <c r="S20" s="148"/>
      <c r="T20" s="149" t="str">
        <f>IF('見積書'!T20&lt;&gt;"",'見積書'!T20,"")</f>
        <v/>
      </c>
      <c r="U20" s="150"/>
      <c r="V20" s="66" t="str">
        <f>IF('見積書'!V20&lt;&gt;"",'見積書'!V20,"")</f>
        <v/>
      </c>
      <c r="W20" s="67"/>
      <c r="X20" s="68"/>
      <c r="Y20" s="66" t="str">
        <f>IF('見積書'!Y20&lt;&gt;"",'見積書'!Y20,"")</f>
        <v/>
      </c>
      <c r="Z20" s="67"/>
      <c r="AA20" s="68"/>
      <c r="AB20" s="144" t="str">
        <f>IF('見積書'!AB20&lt;&gt;"",'見積書'!AB20,"")</f>
        <v/>
      </c>
      <c r="AC20" s="145"/>
      <c r="AD20" s="145"/>
      <c r="AE20" s="145"/>
      <c r="AF20" s="151"/>
      <c r="AG20" s="20"/>
      <c r="AH20" s="34" t="s">
        <v>74</v>
      </c>
    </row>
    <row r="21" spans="1:34" ht="17.25" customHeight="1">
      <c r="A21" s="34" t="s">
        <v>74</v>
      </c>
      <c r="C21" s="38">
        <v>4</v>
      </c>
      <c r="D21" s="144" t="str">
        <f>IF('見積書'!D21&lt;&gt;"",'見積書'!D21,"")</f>
        <v/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47" t="str">
        <f>IF('見積書'!R21&lt;&gt;"",'見積書'!R21,"")</f>
        <v/>
      </c>
      <c r="S21" s="148"/>
      <c r="T21" s="149" t="str">
        <f>IF('見積書'!T21&lt;&gt;"",'見積書'!T21,"")</f>
        <v/>
      </c>
      <c r="U21" s="150"/>
      <c r="V21" s="66" t="str">
        <f>IF('見積書'!V21&lt;&gt;"",'見積書'!V21,"")</f>
        <v/>
      </c>
      <c r="W21" s="67"/>
      <c r="X21" s="68"/>
      <c r="Y21" s="66" t="str">
        <f>IF('見積書'!Y21&lt;&gt;"",'見積書'!Y21,"")</f>
        <v/>
      </c>
      <c r="Z21" s="67"/>
      <c r="AA21" s="68"/>
      <c r="AB21" s="144" t="str">
        <f>IF('見積書'!AB21&lt;&gt;"",'見積書'!AB21,"")</f>
        <v/>
      </c>
      <c r="AC21" s="145"/>
      <c r="AD21" s="145"/>
      <c r="AE21" s="145"/>
      <c r="AF21" s="151"/>
      <c r="AG21" s="20"/>
      <c r="AH21" s="34" t="s">
        <v>74</v>
      </c>
    </row>
    <row r="22" spans="1:34" ht="17.25" customHeight="1">
      <c r="A22" s="34" t="s">
        <v>74</v>
      </c>
      <c r="C22" s="38">
        <v>5</v>
      </c>
      <c r="D22" s="144" t="str">
        <f>IF('見積書'!D22&lt;&gt;"",'見積書'!D22,"")</f>
        <v/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147" t="str">
        <f>IF('見積書'!R22&lt;&gt;"",'見積書'!R22,"")</f>
        <v/>
      </c>
      <c r="S22" s="148"/>
      <c r="T22" s="149" t="str">
        <f>IF('見積書'!T22&lt;&gt;"",'見積書'!T22,"")</f>
        <v/>
      </c>
      <c r="U22" s="150"/>
      <c r="V22" s="66" t="str">
        <f>IF('見積書'!V22&lt;&gt;"",'見積書'!V22,"")</f>
        <v/>
      </c>
      <c r="W22" s="67"/>
      <c r="X22" s="68"/>
      <c r="Y22" s="66" t="str">
        <f>IF('見積書'!Y22&lt;&gt;"",'見積書'!Y22,"")</f>
        <v/>
      </c>
      <c r="Z22" s="67"/>
      <c r="AA22" s="68"/>
      <c r="AB22" s="144" t="str">
        <f>IF('見積書'!AB22&lt;&gt;"",'見積書'!AB22,"")</f>
        <v/>
      </c>
      <c r="AC22" s="145"/>
      <c r="AD22" s="145"/>
      <c r="AE22" s="145"/>
      <c r="AF22" s="151"/>
      <c r="AG22" s="20"/>
      <c r="AH22" s="34" t="s">
        <v>74</v>
      </c>
    </row>
    <row r="23" spans="1:34" ht="17.25" customHeight="1">
      <c r="A23" s="34" t="s">
        <v>74</v>
      </c>
      <c r="C23" s="39">
        <v>6</v>
      </c>
      <c r="D23" s="141" t="str">
        <f>IF('見積書'!D23&lt;&gt;"",'見積書'!D23,"")</f>
        <v/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52"/>
      <c r="R23" s="153" t="str">
        <f>IF('見積書'!R23&lt;&gt;"",'見積書'!R23,"")</f>
        <v/>
      </c>
      <c r="S23" s="154"/>
      <c r="T23" s="155" t="str">
        <f>IF('見積書'!T23&lt;&gt;"",'見積書'!T23,"")</f>
        <v/>
      </c>
      <c r="U23" s="156"/>
      <c r="V23" s="73" t="str">
        <f>IF('見積書'!V23&lt;&gt;"",'見積書'!V23,"")</f>
        <v/>
      </c>
      <c r="W23" s="74"/>
      <c r="X23" s="75"/>
      <c r="Y23" s="73" t="str">
        <f>IF('見積書'!Y23&lt;&gt;"",'見積書'!Y23,"")</f>
        <v/>
      </c>
      <c r="Z23" s="74"/>
      <c r="AA23" s="75"/>
      <c r="AB23" s="141" t="str">
        <f>IF('見積書'!AB23&lt;&gt;"",'見積書'!AB23,"")</f>
        <v/>
      </c>
      <c r="AC23" s="142"/>
      <c r="AD23" s="142"/>
      <c r="AE23" s="142"/>
      <c r="AF23" s="143"/>
      <c r="AG23" s="20"/>
      <c r="AH23" s="34" t="s">
        <v>74</v>
      </c>
    </row>
    <row r="24" spans="1:34" ht="16.5" customHeight="1">
      <c r="A24" s="34" t="s">
        <v>74</v>
      </c>
      <c r="R24" s="86" t="s">
        <v>8</v>
      </c>
      <c r="S24" s="87"/>
      <c r="T24" s="87"/>
      <c r="U24" s="87"/>
      <c r="V24" s="87"/>
      <c r="W24" s="87"/>
      <c r="X24" s="88"/>
      <c r="Y24" s="165">
        <f>IF('見積書'!Y24&lt;&gt;"",'見積書'!Y24,"")</f>
        <v>1000000</v>
      </c>
      <c r="Z24" s="166"/>
      <c r="AA24" s="167"/>
      <c r="AB24" s="98" t="str">
        <f>IF('見積書'!AB24&lt;&gt;"",'見積書'!AB24,"")</f>
        <v/>
      </c>
      <c r="AC24" s="87"/>
      <c r="AD24" s="87"/>
      <c r="AE24" s="87"/>
      <c r="AF24" s="99"/>
      <c r="AG24" s="20"/>
      <c r="AH24" s="34" t="s">
        <v>74</v>
      </c>
    </row>
    <row r="25" spans="1:34" ht="17.25" customHeight="1">
      <c r="A25" s="34" t="s">
        <v>74</v>
      </c>
      <c r="C25" s="12" t="s">
        <v>11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R25" s="89"/>
      <c r="S25" s="90"/>
      <c r="T25" s="90"/>
      <c r="U25" s="90"/>
      <c r="V25" s="90"/>
      <c r="W25" s="90"/>
      <c r="X25" s="91"/>
      <c r="Y25" s="168"/>
      <c r="Z25" s="169"/>
      <c r="AA25" s="170"/>
      <c r="AB25" s="100"/>
      <c r="AC25" s="90"/>
      <c r="AD25" s="90"/>
      <c r="AE25" s="90"/>
      <c r="AF25" s="101"/>
      <c r="AG25" s="20"/>
      <c r="AH25" s="34" t="s">
        <v>74</v>
      </c>
    </row>
    <row r="26" spans="1:34" ht="17.25" customHeight="1">
      <c r="A26" s="34" t="s">
        <v>74</v>
      </c>
      <c r="C26" s="15"/>
      <c r="D26" s="85" t="s">
        <v>65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16"/>
      <c r="R26" s="108" t="s">
        <v>9</v>
      </c>
      <c r="S26" s="109"/>
      <c r="T26" s="109"/>
      <c r="U26" s="109"/>
      <c r="V26" s="109"/>
      <c r="W26" s="109"/>
      <c r="X26" s="110"/>
      <c r="Y26" s="171">
        <f>IF('見積書'!Y26&lt;&gt;"",'見積書'!Y26,"")</f>
        <v>80000</v>
      </c>
      <c r="Z26" s="172"/>
      <c r="AA26" s="173"/>
      <c r="AB26" s="120" t="str">
        <f>IF('見積書'!AB26&lt;&gt;"",'見積書'!AB26,"")</f>
        <v/>
      </c>
      <c r="AC26" s="109"/>
      <c r="AD26" s="109"/>
      <c r="AE26" s="109"/>
      <c r="AF26" s="121"/>
      <c r="AG26" s="20"/>
      <c r="AH26" s="34" t="s">
        <v>74</v>
      </c>
    </row>
    <row r="27" spans="1:34" ht="17.25" customHeight="1">
      <c r="A27" s="34" t="s">
        <v>74</v>
      </c>
      <c r="C27" s="15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6"/>
      <c r="R27" s="111"/>
      <c r="S27" s="112"/>
      <c r="T27" s="112"/>
      <c r="U27" s="112"/>
      <c r="V27" s="112"/>
      <c r="W27" s="112"/>
      <c r="X27" s="113"/>
      <c r="Y27" s="174"/>
      <c r="Z27" s="175"/>
      <c r="AA27" s="176"/>
      <c r="AB27" s="122"/>
      <c r="AC27" s="112"/>
      <c r="AD27" s="112"/>
      <c r="AE27" s="112"/>
      <c r="AF27" s="123"/>
      <c r="AG27" s="20"/>
      <c r="AH27" s="34" t="s">
        <v>74</v>
      </c>
    </row>
    <row r="28" spans="1:34" ht="17.25" customHeight="1">
      <c r="A28" s="34" t="s">
        <v>74</v>
      </c>
      <c r="C28" s="15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6"/>
      <c r="R28" s="124" t="s">
        <v>10</v>
      </c>
      <c r="S28" s="125"/>
      <c r="T28" s="125"/>
      <c r="U28" s="125"/>
      <c r="V28" s="125"/>
      <c r="W28" s="125"/>
      <c r="X28" s="126"/>
      <c r="Y28" s="179">
        <f>IF('見積書'!Y28&lt;&gt;"",'見積書'!Y28,"")</f>
        <v>1080000</v>
      </c>
      <c r="Z28" s="180"/>
      <c r="AA28" s="181"/>
      <c r="AB28" s="136" t="str">
        <f>IF('見積書'!AB28&lt;&gt;"",'見積書'!AB28,"")</f>
        <v/>
      </c>
      <c r="AC28" s="125"/>
      <c r="AD28" s="125"/>
      <c r="AE28" s="125"/>
      <c r="AF28" s="137"/>
      <c r="AG28" s="20"/>
      <c r="AH28" s="34" t="s">
        <v>74</v>
      </c>
    </row>
    <row r="29" spans="1:34" ht="17.25" customHeight="1">
      <c r="A29" s="34" t="s">
        <v>74</v>
      </c>
      <c r="C29" s="15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6"/>
      <c r="R29" s="127"/>
      <c r="S29" s="128"/>
      <c r="T29" s="128"/>
      <c r="U29" s="128"/>
      <c r="V29" s="128"/>
      <c r="W29" s="128"/>
      <c r="X29" s="129"/>
      <c r="Y29" s="182"/>
      <c r="Z29" s="183"/>
      <c r="AA29" s="184"/>
      <c r="AB29" s="138"/>
      <c r="AC29" s="128"/>
      <c r="AD29" s="128"/>
      <c r="AE29" s="128"/>
      <c r="AF29" s="139"/>
      <c r="AG29" s="20"/>
      <c r="AH29" s="34" t="s">
        <v>74</v>
      </c>
    </row>
    <row r="30" spans="1:34" ht="17.25" customHeight="1">
      <c r="A30" s="34" t="s">
        <v>74</v>
      </c>
      <c r="C30" s="17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34" t="s">
        <v>74</v>
      </c>
    </row>
    <row r="31" spans="1:34" ht="17.25" customHeight="1">
      <c r="A31" s="34" t="s">
        <v>74</v>
      </c>
      <c r="B31" s="34" t="s">
        <v>74</v>
      </c>
      <c r="C31" s="34" t="s">
        <v>74</v>
      </c>
      <c r="D31" s="34" t="s">
        <v>74</v>
      </c>
      <c r="E31" s="34" t="s">
        <v>74</v>
      </c>
      <c r="F31" s="34" t="s">
        <v>74</v>
      </c>
      <c r="G31" s="34" t="s">
        <v>74</v>
      </c>
      <c r="H31" s="34" t="s">
        <v>74</v>
      </c>
      <c r="I31" s="34" t="s">
        <v>74</v>
      </c>
      <c r="J31" s="34" t="s">
        <v>74</v>
      </c>
      <c r="K31" s="34" t="s">
        <v>74</v>
      </c>
      <c r="L31" s="34" t="s">
        <v>74</v>
      </c>
      <c r="M31" s="34" t="s">
        <v>74</v>
      </c>
      <c r="N31" s="34" t="s">
        <v>74</v>
      </c>
      <c r="O31" s="34" t="s">
        <v>74</v>
      </c>
      <c r="P31" s="34" t="s">
        <v>74</v>
      </c>
      <c r="Q31" s="34" t="s">
        <v>74</v>
      </c>
      <c r="R31" s="34" t="s">
        <v>74</v>
      </c>
      <c r="S31" s="34" t="s">
        <v>74</v>
      </c>
      <c r="T31" s="34" t="s">
        <v>74</v>
      </c>
      <c r="U31" s="34" t="s">
        <v>74</v>
      </c>
      <c r="V31" s="34" t="s">
        <v>74</v>
      </c>
      <c r="W31" s="34" t="s">
        <v>74</v>
      </c>
      <c r="X31" s="34" t="s">
        <v>74</v>
      </c>
      <c r="Y31" s="34" t="s">
        <v>74</v>
      </c>
      <c r="Z31" s="34" t="s">
        <v>74</v>
      </c>
      <c r="AA31" s="34" t="s">
        <v>74</v>
      </c>
      <c r="AB31" s="34" t="s">
        <v>74</v>
      </c>
      <c r="AC31" s="34" t="s">
        <v>74</v>
      </c>
      <c r="AD31" s="34" t="s">
        <v>74</v>
      </c>
      <c r="AE31" s="34" t="s">
        <v>74</v>
      </c>
      <c r="AF31" s="34" t="s">
        <v>74</v>
      </c>
      <c r="AG31" s="34" t="s">
        <v>74</v>
      </c>
      <c r="AH31" s="34" t="s">
        <v>74</v>
      </c>
    </row>
    <row r="32" spans="22:34" ht="17.25" customHeight="1"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</sheetData>
  <mergeCells count="81">
    <mergeCell ref="Y28:AA29"/>
    <mergeCell ref="AB28:AF29"/>
    <mergeCell ref="X6:AE6"/>
    <mergeCell ref="A1:B2"/>
    <mergeCell ref="C1:D2"/>
    <mergeCell ref="E1:F2"/>
    <mergeCell ref="X3:Y3"/>
    <mergeCell ref="Z3:AB3"/>
    <mergeCell ref="C4:R5"/>
    <mergeCell ref="X4:Y4"/>
    <mergeCell ref="Z4:AB4"/>
    <mergeCell ref="Y7:Z7"/>
    <mergeCell ref="AB7:AC7"/>
    <mergeCell ref="F8:N8"/>
    <mergeCell ref="Y8:AF8"/>
    <mergeCell ref="F9:N9"/>
    <mergeCell ref="Y9:AF9"/>
    <mergeCell ref="AB17:AF17"/>
    <mergeCell ref="F10:N10"/>
    <mergeCell ref="F11:N11"/>
    <mergeCell ref="F12:N12"/>
    <mergeCell ref="X12:AE12"/>
    <mergeCell ref="D17:Q17"/>
    <mergeCell ref="R17:S17"/>
    <mergeCell ref="T17:U17"/>
    <mergeCell ref="V17:X17"/>
    <mergeCell ref="Y17:AA17"/>
    <mergeCell ref="C14:E15"/>
    <mergeCell ref="F14:U15"/>
    <mergeCell ref="Y14:AB14"/>
    <mergeCell ref="AC14:AF14"/>
    <mergeCell ref="Y15:AB15"/>
    <mergeCell ref="AC15:AF15"/>
    <mergeCell ref="AB19:AF19"/>
    <mergeCell ref="AB18:AF18"/>
    <mergeCell ref="D18:Q18"/>
    <mergeCell ref="R18:S18"/>
    <mergeCell ref="T18:U18"/>
    <mergeCell ref="V18:X18"/>
    <mergeCell ref="Y18:AA18"/>
    <mergeCell ref="D19:Q19"/>
    <mergeCell ref="R19:S19"/>
    <mergeCell ref="T19:U19"/>
    <mergeCell ref="V19:X19"/>
    <mergeCell ref="Y19:AA19"/>
    <mergeCell ref="AB21:AF21"/>
    <mergeCell ref="D20:Q20"/>
    <mergeCell ref="R20:S20"/>
    <mergeCell ref="T20:U20"/>
    <mergeCell ref="V20:X20"/>
    <mergeCell ref="Y20:AA20"/>
    <mergeCell ref="AB20:AF20"/>
    <mergeCell ref="D21:Q21"/>
    <mergeCell ref="R21:S21"/>
    <mergeCell ref="T21:U21"/>
    <mergeCell ref="V21:X21"/>
    <mergeCell ref="Y21:AA21"/>
    <mergeCell ref="AB23:AF23"/>
    <mergeCell ref="D22:Q22"/>
    <mergeCell ref="R22:S22"/>
    <mergeCell ref="T22:U22"/>
    <mergeCell ref="V22:X22"/>
    <mergeCell ref="Y22:AA22"/>
    <mergeCell ref="AB22:AF22"/>
    <mergeCell ref="D23:Q23"/>
    <mergeCell ref="R23:S23"/>
    <mergeCell ref="T23:U23"/>
    <mergeCell ref="V23:X23"/>
    <mergeCell ref="Y23:AA23"/>
    <mergeCell ref="R24:X25"/>
    <mergeCell ref="Y24:AA25"/>
    <mergeCell ref="AB24:AF25"/>
    <mergeCell ref="D27:O27"/>
    <mergeCell ref="R26:X27"/>
    <mergeCell ref="Y26:AA27"/>
    <mergeCell ref="AB26:AF27"/>
    <mergeCell ref="D28:O28"/>
    <mergeCell ref="D29:O29"/>
    <mergeCell ref="D30:O30"/>
    <mergeCell ref="D26:O26"/>
    <mergeCell ref="R28:X29"/>
  </mergeCells>
  <printOptions horizontalCentered="1" verticalCentered="1"/>
  <pageMargins left="0.59" right="0.59" top="0.59" bottom="0.59" header="0.31" footer="0.31"/>
  <pageSetup fitToHeight="1" fitToWidth="1" horizontalDpi="600" verticalDpi="600" orientation="landscape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Tamukai Yusuke</cp:lastModifiedBy>
  <cp:lastPrinted>2015-07-06T11:29:58Z</cp:lastPrinted>
  <dcterms:created xsi:type="dcterms:W3CDTF">2015-06-30T08:42:10Z</dcterms:created>
  <dcterms:modified xsi:type="dcterms:W3CDTF">2015-07-20T07:33:09Z</dcterms:modified>
  <cp:category/>
  <cp:version/>
  <cp:contentType/>
  <cp:contentStatus/>
</cp:coreProperties>
</file>